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almire.Mustafa\Desktop\Ndertimi i shkolles 7 Shtatori\Paramasa\"/>
    </mc:Choice>
  </mc:AlternateContent>
  <bookViews>
    <workbookView showHorizontalScroll="0" showVerticalScroll="0" showSheetTabs="0" xWindow="0" yWindow="0" windowWidth="28800" windowHeight="125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1" l="1"/>
  <c r="F25" i="1"/>
  <c r="F75" i="1" l="1"/>
  <c r="F74" i="1"/>
  <c r="F73" i="1"/>
  <c r="F72" i="1"/>
  <c r="F76" i="1" l="1"/>
  <c r="C81" i="1" s="1"/>
  <c r="F89" i="1"/>
  <c r="F94" i="1" l="1"/>
  <c r="F93" i="1"/>
  <c r="F88" i="1"/>
  <c r="F87" i="1"/>
  <c r="F64" i="1"/>
  <c r="F65" i="1"/>
  <c r="F66" i="1"/>
  <c r="F67" i="1"/>
  <c r="F63" i="1"/>
  <c r="F56" i="1"/>
  <c r="F57" i="1"/>
  <c r="F58" i="1"/>
  <c r="F55" i="1"/>
  <c r="F53" i="1"/>
  <c r="F38" i="1"/>
  <c r="F37" i="1"/>
  <c r="F30" i="1"/>
  <c r="F31" i="1"/>
  <c r="F32" i="1"/>
  <c r="F33" i="1"/>
  <c r="F29" i="1"/>
  <c r="F24" i="1"/>
  <c r="F23" i="1"/>
  <c r="F26" i="1" s="1"/>
  <c r="F17" i="1"/>
  <c r="F18" i="1"/>
  <c r="F19" i="1"/>
  <c r="F16" i="1"/>
  <c r="F11" i="1"/>
  <c r="F12" i="1"/>
  <c r="F10" i="1"/>
  <c r="F40" i="1" l="1"/>
  <c r="C47" i="1" s="1"/>
  <c r="F95" i="1"/>
  <c r="C99" i="1" s="1"/>
  <c r="F90" i="1"/>
  <c r="C98" i="1" s="1"/>
  <c r="C100" i="1" s="1"/>
  <c r="C108" i="1" s="1"/>
  <c r="F20" i="1"/>
  <c r="C44" i="1" s="1"/>
  <c r="F13" i="1"/>
  <c r="C43" i="1" s="1"/>
  <c r="C45" i="1"/>
  <c r="F59" i="1"/>
  <c r="C79" i="1" s="1"/>
  <c r="F34" i="1"/>
  <c r="C46" i="1" s="1"/>
  <c r="F68" i="1"/>
  <c r="C80" i="1" s="1"/>
  <c r="C82" i="1" l="1"/>
  <c r="C107" i="1" s="1"/>
  <c r="C48" i="1"/>
  <c r="C106" i="1" s="1"/>
  <c r="C109" i="1" l="1"/>
</calcChain>
</file>

<file path=xl/sharedStrings.xml><?xml version="1.0" encoding="utf-8"?>
<sst xmlns="http://schemas.openxmlformats.org/spreadsheetml/2006/main" count="153" uniqueCount="77">
  <si>
    <r>
      <rPr>
        <b/>
        <sz val="16"/>
        <color theme="1"/>
        <rFont val="Calibri"/>
        <family val="2"/>
        <scheme val="minor"/>
      </rPr>
      <t xml:space="preserve">Objekti: </t>
    </r>
    <r>
      <rPr>
        <b/>
        <u/>
        <sz val="16"/>
        <color theme="1"/>
        <rFont val="Calibri"/>
        <family val="2"/>
        <scheme val="minor"/>
      </rPr>
      <t xml:space="preserve">Shkolla e mesme e lartë profesionale
Tregti-Hoteleri-Turizëm "7 Shtatori", Prishtinë
</t>
    </r>
    <r>
      <rPr>
        <sz val="11"/>
        <color theme="1"/>
        <rFont val="Calibri"/>
        <family val="2"/>
        <scheme val="minor"/>
      </rPr>
      <t/>
    </r>
  </si>
  <si>
    <t>A</t>
  </si>
  <si>
    <t>PUNËT NDËRTIMORE</t>
  </si>
  <si>
    <t>PUNËT E HIDROIZOLIMEVE</t>
  </si>
  <si>
    <t xml:space="preserve"> Unit price/ Çmimi njësi</t>
  </si>
  <si>
    <t>Total Price
/Çmimi total (Euro) €</t>
  </si>
  <si>
    <t>Quantity/
Sasia</t>
  </si>
  <si>
    <t>Unit/
Njësia</t>
  </si>
  <si>
    <t>Furnizimi me material dhe hidroizolimi prej bentoniti i mbi pllakën e themelit të sallës së sportit me hidroizolimin ne formë rollne i cili vendoset me mbishtresim prej 10cm njëra mbi tjetrën.</t>
  </si>
  <si>
    <t>m²</t>
  </si>
  <si>
    <t xml:space="preserve"> PUNËT PËR LARGIMIN E UJIT NËNTOKËSOR</t>
  </si>
  <si>
    <t>copë</t>
  </si>
  <si>
    <t>PUNËT E METALIT</t>
  </si>
  <si>
    <t>m'</t>
  </si>
  <si>
    <t>kg</t>
  </si>
  <si>
    <t>PUNËT E ENTERIERIT</t>
  </si>
  <si>
    <t>Furnizmi dhe montimi i plafoneve të lëshuara prej alumini, në formë shiritore në tualate,  në tërësi sipas specifikimeve teknike dhe vizatimeve detale</t>
  </si>
  <si>
    <t>Furnizmi dhe montimi i plafoneve të lëshuara prej druri, në formë grile në restorant, në tërësi sipas specifikimeve teknike dhe vizatimeve detale</t>
  </si>
  <si>
    <t>Furnizmi dhe montimi i plafoneve të lëshuara, të jashtme prej druri, në pjesën e hyrjes në ndërtesë, në tërësi sipas specifikimeve teknike dhe vizatimeve detale</t>
  </si>
  <si>
    <t>Furnizimi me material si dhe punimi I knaufit per mveshjen e gypave horizontal dhe vertikal të ngrohjes qëndrore, ne cmim jane te perfshira konstruksioni me të gjitha elementet përcjellëse sipas rekomandimeve të prodhuesit 
dhe trajtimi me suvatim me materiale identike me siperfaqen e mureve.</t>
  </si>
  <si>
    <t>PUNËT E DYSHEMEVE TË DRURIT</t>
  </si>
  <si>
    <t>Furnizmi dhe montimi i paneleve OSB, t=22mm, për të krijuar bazën për mveshje me dru të shkallëve ne gjersi prej  (0.16+0.30) m dhe të tribunave (0.30+0.60)m</t>
  </si>
  <si>
    <t xml:space="preserve">Furnizmi me material dhe vendosja e dyshemesë prej parketit të frashërit t=22mm, në hapësirën për shumë qëllime, në tërësi sipas specifikimeve teknike dhe vizatimeve detale. Sistemi përfshinë parapërgatitjejn e të gjitha elementeve të dyshemesë, mbrotjen dhe lyerjen e drurit, vendosjen e këndoreve 20x60 mm. </t>
  </si>
  <si>
    <t>m’</t>
  </si>
  <si>
    <t>B</t>
  </si>
  <si>
    <t>PUNËT E INST. MAKINERISË</t>
  </si>
  <si>
    <t xml:space="preserve">TUBACIONI DHE PJESËT PËRCJELLËSE </t>
  </si>
  <si>
    <t>pcs</t>
  </si>
  <si>
    <t xml:space="preserve">45 x 100 </t>
  </si>
  <si>
    <t>45 x 90</t>
  </si>
  <si>
    <t>45 x 80</t>
  </si>
  <si>
    <t>45 x 60</t>
  </si>
  <si>
    <t>psc</t>
  </si>
  <si>
    <t>Furnizimi dhe montimi i aktuatorve
për kolektore që komandohen me termostat</t>
  </si>
  <si>
    <t>VENTILIMI</t>
  </si>
  <si>
    <t>%</t>
  </si>
  <si>
    <t>Gyp fleksibil fi127mm</t>
  </si>
  <si>
    <t>m</t>
  </si>
  <si>
    <t>m2</t>
  </si>
  <si>
    <t xml:space="preserve">Izolimi i kanaleve për prurjen e ajrit me trashesi 9-13mm </t>
  </si>
  <si>
    <t>Pjesët fazonike është 30% nga pozicioni i kanaleve</t>
  </si>
  <si>
    <t>Punimi i kanaleve katerkendore nga llamarina e zinguar me trashësi  0.6 ….0.8  mm</t>
  </si>
  <si>
    <t>C</t>
  </si>
  <si>
    <t>PUNËT E INST. ELEKTRIKE</t>
  </si>
  <si>
    <t>KUADROT SHPËRNDARËSE</t>
  </si>
  <si>
    <t>Furnizimi dhe shtrirja e kabllos NYM-J 3x1.5mm2</t>
  </si>
  <si>
    <t>Sigurese automatike, IEC 60947-2, 1p, 16A, 6kA</t>
  </si>
  <si>
    <t>Ndërprerësa 0-1 për ventilatorë</t>
  </si>
  <si>
    <t>KABLLOT ENERGJETIKE</t>
  </si>
  <si>
    <t>Furnizimi dhe shtrirja e kabllos NYM-J 3x2.5mm2</t>
  </si>
  <si>
    <t>PËRMBLEDHJA</t>
  </si>
  <si>
    <t>PUNËT PËR LARGIMIN E UJIT NËNTOKËSOR</t>
  </si>
  <si>
    <t>TUBACIONI DHE PJESËT PËRCJELLËSE</t>
  </si>
  <si>
    <t xml:space="preserve">Furnizimi me material dhe hidroizolimi i kulmit të gjelbër, tek salla e sportit.
Materiali: Membrane nga Pvc me trashesi t=1.8mm e përshtatshme për kulme te rrafsheta, duke përfshi saldimet e nevojshme dhe dhe profilet nga alumini per vendosje ne muret vertikale. Ne çmim të përfshihet edhe vendosja e 3 ujmbledhëseve special per këtë lloj membrane. </t>
  </si>
  <si>
    <t>PUNËT E INST.MAKINERISË</t>
  </si>
  <si>
    <t>PUNËT E INST.ELEKTRIKE</t>
  </si>
  <si>
    <t>Konstruktimi i pusetës për largimin e ujërave nëntokësore me thellësi mesatare 4.00m. Puseta do të ndërtohen nga unaza të betonit Ø100mm/L=1000mm. 
Në pjesën e sipërme të pusetës do të vendoset konusi</t>
  </si>
  <si>
    <t>Furnizimi dhe hidroizolimi i kulmit të gjelbër me membranë nga PVC jo ujeleshuese,  mbi pllakën e kulmit nga betoni i armuar.</t>
  </si>
  <si>
    <t>Furnizimi dhe montimi i pompave për largimin e ujit nëntokësor ne 
thellesi prej 4m duke perfshi edhe automatiken per koomandim dhe kontrollim elektronik e cila vendoset ne pjesen e brendshme. Ne llogari te merert edhe furnizmi me energji elektike me te gjitha pjeset e nevojshme per funksionim.</t>
  </si>
  <si>
    <t>Furnizimi dhe montimi i pompës zhytëse me notues për largimin e ujit në nënstacion. Në çmim të përfshihen edhe gypat dhe elementet përcjellëse deri në pusetën e jashtme më të afërme (10m gjatësi). Duke parapa germimin e dheut dhe te gjitha punet e nevojshme per funskionalizim te keti pozicioni.</t>
  </si>
  <si>
    <t>Prerja e Pllakese nga BA ne thellesi 30cm per konstruktimin e pusetës me dimensione 40x50cm në kthinen teknike ne bodrum  për largimin e ujërave. Ne qmim te parashihet edhe izolimi dhe rregullimi I pusetes se brendshme sipas specifikave teknike.</t>
  </si>
  <si>
    <t xml:space="preserve">Punimi dhe vendosja e rrethojës metalike dhe dyerve të hyrjes. Rrethoja është nga profile të metalit me lartesi  h=1.80m. Profilet Vertikale Hop 60x60x2.5mm,Profilet horizontale Hop 40x20x2.5mm dhe mbushje me profile hop 20x20x2mm ne qdo 12cm . Rrethoja të ngjyrosen me ngjyrë baze dhe dy shtresa ngjyrë yndyrore.Ne qmim duhet te perfshihet edhe germimi dhe  punimi i themelit te vequar nga BA  me dimenisone 40x40x60cm </t>
  </si>
  <si>
    <t>Furnizmi me material dhe gletimi i mureve në dy shtresa deri në përgatitjen e sipërfaqes për pranimin e ngjyrës.</t>
  </si>
  <si>
    <t>Furnizimi dhe montimi i kasetave të ngrohjes në dysheme</t>
  </si>
  <si>
    <t>Funrnizimi me material dhe punimi I pusetave TIPI 2</t>
  </si>
  <si>
    <t>PUNIMET SHTESË PËR AKTIVITETE SHTESË E TË PAPARAPARA ME PARAMASËN  SIPAS KONTRATËS NË VAZHDIM TË PUNIMEVE</t>
  </si>
  <si>
    <t>Furnizmi me material, fabrikimi dhe montimi i përdocuesëve të strukturës metalike tek shkallët në hapësirën për shumë qëllime  përfshi elementet përforcuese, pllakat lidhëse, saldimin dhe bulonët sipas projektit të strukturës. Në cmim të përfshihet mbrojtja dhe ngjyrosja me ngjyrë alkide me baze ujore trashësi 120 mikrona - Kategoria e korodimit C1/C2.</t>
  </si>
  <si>
    <t>Grilat për prurje / thithjetë ajrit Ф 315mm me damper për sallën e sporteve.</t>
  </si>
  <si>
    <t xml:space="preserve">PUNËT E INSTALIMEVE TË MAKINERISË </t>
  </si>
  <si>
    <t>Demontimi dhe rimontimi I rekuperatorit me kapacitet 750m3/h, nga hapesira tek nyjet sanitare si dhe demontimi i lidhjeve te kanaleve dhe daljeve nga muri.</t>
  </si>
  <si>
    <t xml:space="preserve">Demontimi dhe rimontimi I kembyesit te nxehtesise tek rekuperatori se bashku me gypat e qelikut dhe gypin e kondensimit </t>
  </si>
  <si>
    <t>Ls</t>
  </si>
  <si>
    <t>Demontimi dhe rimontimi I kanaleve me diametër fi250 mm deri në fi 300 mm, me gjatësi 35m tek pjesa e restaurantit si dhe lidhja e tyre me rekuperator duke përfshirë edhe pjesët fazonike. Çmimi të përfshijë edhe tejkalimin dhe devijimin nga kanalet  dhe kabllot elektrike që kalojnë nëpër pllafon.</t>
  </si>
  <si>
    <t>Demontimi dhe rimontimi I kanaleve për prurje të ajrit me dimensione 250x250 mm deri 800x250 mm në hapësirat e korridoreve të katit të parë dhe të dytë, duke përfshirë edhe pjesët fazonike. Çmimi të përfshijë edhe tejkalimin dhe devijimin nga kanalet  dhe kabllot elektrike që kalojnë nëpër pllafon.</t>
  </si>
  <si>
    <t>Furnizmi dhe montimi i dorëmbajtësit prej frashëri d=55m ne gardhin e shkallëve dhe gardhit në HPQ, në tërësi sipas specifikimeve dhe vizatimeve detale.</t>
  </si>
  <si>
    <t>Furnizmi me material, fabrikimi dhe montim i gardhit të brendshëm, nga inoxi sipas specifikimeve teknike dhe vizatimeve detale.</t>
  </si>
  <si>
    <t>PUNËT E INSTALIMEVE TË MAKINERISË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</si>
</sst>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_([$€-2]\ * #,##0.00_);_([$€-2]\ * \(#,##0.00\);_([$€-2]\ *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u/>
      <sz val="16"/>
      <color theme="1"/>
      <name val="Calibri"/>
      <family val="2"/>
      <scheme val="minor"/>
    </font>
    <font>
      <b/>
      <sz val="12"/>
      <color theme="1"/>
      <name val="Calibri"/>
      <family val="2"/>
      <scheme val="minor"/>
    </font>
    <font>
      <b/>
      <sz val="18"/>
      <color theme="1"/>
      <name val="Calibri"/>
      <family val="2"/>
      <scheme val="minor"/>
    </font>
    <font>
      <sz val="10"/>
      <name val="Arial"/>
      <family val="2"/>
    </font>
    <font>
      <b/>
      <sz val="14"/>
      <name val="Calibri"/>
      <family val="2"/>
      <scheme val="minor"/>
    </font>
    <font>
      <b/>
      <sz val="10"/>
      <color theme="0"/>
      <name val="Calibri"/>
      <family val="2"/>
      <scheme val="minor"/>
    </font>
    <font>
      <b/>
      <sz val="10"/>
      <color theme="0"/>
      <name val="Arial"/>
      <family val="2"/>
    </font>
    <font>
      <sz val="11"/>
      <color rgb="FF000000"/>
      <name val="Arial"/>
      <family val="2"/>
    </font>
    <font>
      <sz val="11"/>
      <color theme="1"/>
      <name val="Arial"/>
      <family val="2"/>
    </font>
    <font>
      <sz val="11"/>
      <name val="Arial"/>
      <family val="2"/>
    </font>
    <font>
      <sz val="10"/>
      <color theme="0"/>
      <name val="Arial"/>
      <family val="2"/>
    </font>
    <font>
      <sz val="11"/>
      <color indexed="8"/>
      <name val="Arial"/>
      <family val="2"/>
    </font>
    <font>
      <sz val="11"/>
      <name val="Calibri"/>
      <family val="2"/>
      <scheme val="minor"/>
    </font>
    <font>
      <b/>
      <sz val="10"/>
      <name val="Arial"/>
      <family val="2"/>
    </font>
    <font>
      <b/>
      <sz val="11"/>
      <color theme="1"/>
      <name val="Arial"/>
      <family val="2"/>
    </font>
    <font>
      <b/>
      <sz val="11"/>
      <color theme="0"/>
      <name val="Arial"/>
      <family val="2"/>
    </font>
    <font>
      <b/>
      <sz val="11"/>
      <name val="Arial"/>
      <family val="2"/>
    </font>
    <font>
      <b/>
      <sz val="12"/>
      <color theme="0"/>
      <name val="Calibri"/>
      <family val="2"/>
      <scheme val="minor"/>
    </font>
    <font>
      <b/>
      <sz val="14"/>
      <color theme="1"/>
      <name val="Calibri"/>
      <family val="2"/>
      <scheme val="minor"/>
    </font>
  </fonts>
  <fills count="5">
    <fill>
      <patternFill patternType="none"/>
    </fill>
    <fill>
      <patternFill patternType="gray125"/>
    </fill>
    <fill>
      <patternFill patternType="solid">
        <fgColor rgb="FF0F243E"/>
        <bgColor indexed="64"/>
      </patternFill>
    </fill>
    <fill>
      <patternFill patternType="solid">
        <fgColor theme="0"/>
        <bgColor indexed="64"/>
      </patternFill>
    </fill>
    <fill>
      <patternFill patternType="solid">
        <fgColor theme="4" tint="-0.499984740745262"/>
        <bgColor indexed="64"/>
      </patternFill>
    </fill>
  </fills>
  <borders count="3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auto="1"/>
      </left>
      <right style="medium">
        <color auto="1"/>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thin">
        <color auto="1"/>
      </top>
      <bottom/>
      <diagonal/>
    </border>
  </borders>
  <cellStyleXfs count="5">
    <xf numFmtId="0" fontId="0" fillId="0" borderId="0"/>
    <xf numFmtId="43" fontId="1" fillId="0" borderId="0" applyFont="0" applyFill="0" applyBorder="0" applyAlignment="0" applyProtection="0"/>
    <xf numFmtId="0" fontId="7" fillId="0" borderId="0"/>
    <xf numFmtId="43" fontId="1" fillId="0" borderId="0" applyFont="0" applyFill="0" applyBorder="0" applyAlignment="0" applyProtection="0"/>
    <xf numFmtId="0" fontId="7" fillId="0" borderId="0"/>
  </cellStyleXfs>
  <cellXfs count="147">
    <xf numFmtId="0" fontId="0" fillId="0" borderId="0" xfId="0"/>
    <xf numFmtId="0" fontId="6" fillId="0" borderId="10" xfId="0" applyFont="1" applyBorder="1" applyAlignment="1">
      <alignment horizontal="center" vertical="center"/>
    </xf>
    <xf numFmtId="0" fontId="9" fillId="2" borderId="1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12" fillId="0" borderId="13" xfId="0" applyFont="1" applyBorder="1" applyAlignment="1">
      <alignment vertical="top" wrapText="1"/>
    </xf>
    <xf numFmtId="0" fontId="13" fillId="0" borderId="13" xfId="0" applyFont="1" applyBorder="1" applyAlignment="1">
      <alignment horizontal="left" vertical="center" wrapText="1"/>
    </xf>
    <xf numFmtId="0" fontId="0" fillId="0" borderId="13" xfId="0" applyBorder="1"/>
    <xf numFmtId="0" fontId="12" fillId="0" borderId="13" xfId="0" applyFont="1" applyBorder="1" applyAlignment="1">
      <alignment horizontal="left" wrapText="1"/>
    </xf>
    <xf numFmtId="0" fontId="12" fillId="0" borderId="13" xfId="0" applyFont="1" applyBorder="1" applyAlignment="1">
      <alignment horizontal="center"/>
    </xf>
    <xf numFmtId="0" fontId="9" fillId="2" borderId="1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3" fillId="0" borderId="16" xfId="0" applyFont="1" applyBorder="1" applyAlignment="1">
      <alignment horizontal="left" vertical="center" wrapText="1"/>
    </xf>
    <xf numFmtId="0" fontId="15" fillId="0" borderId="13" xfId="0" applyFont="1" applyBorder="1" applyAlignment="1" applyProtection="1">
      <alignment horizontal="left" wrapText="1"/>
      <protection locked="0"/>
    </xf>
    <xf numFmtId="49" fontId="13" fillId="0" borderId="13" xfId="0" applyNumberFormat="1" applyFont="1" applyBorder="1" applyAlignment="1">
      <alignment horizontal="justify" vertical="top" wrapText="1"/>
    </xf>
    <xf numFmtId="43" fontId="0" fillId="0" borderId="0" xfId="1" applyFont="1"/>
    <xf numFmtId="43" fontId="10" fillId="2" borderId="12" xfId="1" applyFont="1" applyFill="1" applyBorder="1" applyAlignment="1">
      <alignment horizontal="center" vertical="center" wrapText="1"/>
    </xf>
    <xf numFmtId="43" fontId="11" fillId="0" borderId="13" xfId="1" applyFont="1" applyBorder="1" applyAlignment="1">
      <alignment horizontal="center" vertical="center" wrapText="1"/>
    </xf>
    <xf numFmtId="43" fontId="12" fillId="0" borderId="13" xfId="1" applyFont="1" applyBorder="1" applyAlignment="1">
      <alignment horizontal="center" vertical="center"/>
    </xf>
    <xf numFmtId="43" fontId="12" fillId="0" borderId="14" xfId="1" applyFont="1" applyBorder="1" applyAlignment="1">
      <alignment horizontal="center" vertical="center"/>
    </xf>
    <xf numFmtId="43" fontId="1" fillId="0" borderId="13" xfId="1" applyFont="1" applyFill="1" applyBorder="1" applyAlignment="1">
      <alignment horizontal="center" vertical="center"/>
    </xf>
    <xf numFmtId="43" fontId="11" fillId="0" borderId="13" xfId="1" applyFont="1" applyFill="1" applyBorder="1" applyAlignment="1">
      <alignment horizontal="center" vertical="center" wrapText="1"/>
    </xf>
    <xf numFmtId="43" fontId="13" fillId="0" borderId="13" xfId="1" applyFont="1" applyFill="1" applyBorder="1" applyAlignment="1">
      <alignment horizontal="center" vertical="center"/>
    </xf>
    <xf numFmtId="43" fontId="16" fillId="0" borderId="13" xfId="1" applyFont="1" applyFill="1" applyBorder="1" applyAlignment="1">
      <alignment horizontal="center" vertical="center"/>
    </xf>
    <xf numFmtId="43" fontId="0" fillId="0" borderId="0" xfId="1" applyFont="1" applyAlignment="1">
      <alignment horizontal="center" vertical="center"/>
    </xf>
    <xf numFmtId="43" fontId="0" fillId="0" borderId="13" xfId="1" applyFont="1" applyBorder="1" applyAlignment="1">
      <alignment horizontal="center" vertical="center"/>
    </xf>
    <xf numFmtId="43" fontId="0" fillId="0" borderId="13" xfId="1" applyFont="1" applyFill="1" applyBorder="1" applyAlignment="1">
      <alignment horizontal="center" vertical="center"/>
    </xf>
    <xf numFmtId="43" fontId="0" fillId="0" borderId="0" xfId="1" applyFont="1" applyFill="1" applyAlignment="1">
      <alignment horizontal="center" vertical="center"/>
    </xf>
    <xf numFmtId="164" fontId="0" fillId="0" borderId="0" xfId="1" applyNumberFormat="1" applyFont="1" applyAlignment="1">
      <alignment horizontal="center" vertical="center"/>
    </xf>
    <xf numFmtId="164" fontId="10" fillId="2" borderId="12" xfId="1" applyNumberFormat="1" applyFont="1" applyFill="1" applyBorder="1" applyAlignment="1">
      <alignment horizontal="center" vertical="center" wrapText="1"/>
    </xf>
    <xf numFmtId="164" fontId="0" fillId="0" borderId="13" xfId="1" applyNumberFormat="1" applyFont="1" applyBorder="1" applyAlignment="1">
      <alignment horizontal="center" vertical="center"/>
    </xf>
    <xf numFmtId="164" fontId="0" fillId="0" borderId="14" xfId="1" applyNumberFormat="1" applyFont="1" applyBorder="1" applyAlignment="1">
      <alignment horizontal="center" vertical="center"/>
    </xf>
    <xf numFmtId="164" fontId="0" fillId="0" borderId="13" xfId="1" applyNumberFormat="1" applyFont="1" applyFill="1" applyBorder="1" applyAlignment="1">
      <alignment horizontal="center" vertical="center"/>
    </xf>
    <xf numFmtId="164" fontId="2" fillId="0" borderId="10" xfId="1" applyNumberFormat="1" applyFont="1" applyBorder="1" applyAlignment="1">
      <alignment horizontal="center" vertical="center"/>
    </xf>
    <xf numFmtId="164" fontId="0" fillId="0" borderId="14" xfId="1" applyNumberFormat="1" applyFont="1" applyFill="1" applyBorder="1" applyAlignment="1">
      <alignment horizontal="center" vertical="center"/>
    </xf>
    <xf numFmtId="164" fontId="0" fillId="0" borderId="10" xfId="1" applyNumberFormat="1" applyFont="1" applyFill="1" applyBorder="1" applyAlignment="1">
      <alignment horizontal="center" vertical="center"/>
    </xf>
    <xf numFmtId="0" fontId="17" fillId="0" borderId="19" xfId="2" applyFont="1" applyBorder="1" applyAlignment="1">
      <alignment horizontal="center" vertical="top"/>
    </xf>
    <xf numFmtId="0" fontId="17" fillId="0" borderId="20" xfId="2" applyFont="1" applyBorder="1" applyAlignment="1">
      <alignment horizontal="center" vertical="top"/>
    </xf>
    <xf numFmtId="0" fontId="17" fillId="0" borderId="20" xfId="2" applyFont="1" applyBorder="1" applyAlignment="1">
      <alignment horizontal="left" vertical="top"/>
    </xf>
    <xf numFmtId="0" fontId="20" fillId="0" borderId="19" xfId="2" applyFont="1" applyBorder="1" applyAlignment="1">
      <alignment horizontal="center" vertical="top"/>
    </xf>
    <xf numFmtId="0" fontId="20" fillId="0" borderId="21" xfId="2" applyFont="1" applyBorder="1" applyAlignment="1">
      <alignment horizontal="left" vertical="top"/>
    </xf>
    <xf numFmtId="0" fontId="20" fillId="0" borderId="17" xfId="2" applyFont="1" applyBorder="1" applyAlignment="1">
      <alignment horizontal="center" vertical="top"/>
    </xf>
    <xf numFmtId="0" fontId="20" fillId="0" borderId="17" xfId="2" applyFont="1" applyBorder="1" applyAlignment="1">
      <alignment horizontal="left" vertical="top"/>
    </xf>
    <xf numFmtId="0" fontId="20" fillId="0" borderId="20" xfId="2" applyFont="1" applyBorder="1" applyAlignment="1">
      <alignment horizontal="center" vertical="top"/>
    </xf>
    <xf numFmtId="0" fontId="20" fillId="0" borderId="20" xfId="2" applyFont="1" applyBorder="1" applyAlignment="1">
      <alignment horizontal="left" vertical="top"/>
    </xf>
    <xf numFmtId="0" fontId="17" fillId="0" borderId="19" xfId="2" applyFont="1" applyBorder="1" applyAlignment="1">
      <alignment horizontal="left" vertical="top"/>
    </xf>
    <xf numFmtId="0" fontId="8" fillId="0" borderId="10" xfId="4" applyFont="1" applyBorder="1" applyAlignment="1">
      <alignment vertical="center" wrapText="1"/>
    </xf>
    <xf numFmtId="0" fontId="22" fillId="0" borderId="10" xfId="0" applyFont="1" applyBorder="1" applyAlignment="1">
      <alignment horizontal="center" vertical="center"/>
    </xf>
    <xf numFmtId="0" fontId="11" fillId="0" borderId="15" xfId="0" applyFont="1" applyBorder="1" applyAlignment="1">
      <alignment vertical="center" wrapText="1"/>
    </xf>
    <xf numFmtId="43" fontId="11" fillId="0" borderId="16" xfId="1" applyFont="1" applyBorder="1" applyAlignment="1">
      <alignment horizontal="center" vertical="center" wrapText="1"/>
    </xf>
    <xf numFmtId="43" fontId="0" fillId="0" borderId="16" xfId="1" applyFont="1" applyBorder="1" applyAlignment="1">
      <alignment horizontal="center" vertical="center"/>
    </xf>
    <xf numFmtId="164" fontId="0" fillId="0" borderId="24" xfId="1" applyNumberFormat="1" applyFont="1" applyBorder="1" applyAlignment="1">
      <alignment horizontal="center" vertical="center"/>
    </xf>
    <xf numFmtId="164" fontId="0" fillId="0" borderId="26" xfId="1" applyNumberFormat="1" applyFont="1" applyBorder="1" applyAlignment="1">
      <alignment horizontal="center" vertical="center"/>
    </xf>
    <xf numFmtId="43" fontId="11" fillId="0" borderId="18" xfId="1" applyFont="1" applyBorder="1" applyAlignment="1">
      <alignment horizontal="center" vertical="center" wrapText="1"/>
    </xf>
    <xf numFmtId="43" fontId="0" fillId="0" borderId="18" xfId="1" applyFont="1" applyBorder="1" applyAlignment="1">
      <alignment horizontal="center" vertical="center"/>
    </xf>
    <xf numFmtId="164" fontId="0" fillId="0" borderId="29" xfId="1" applyNumberFormat="1" applyFont="1" applyBorder="1" applyAlignment="1">
      <alignment horizontal="center" vertical="center"/>
    </xf>
    <xf numFmtId="0" fontId="12" fillId="0" borderId="16" xfId="0" applyFont="1" applyBorder="1" applyAlignment="1">
      <alignment vertical="center" wrapText="1"/>
    </xf>
    <xf numFmtId="43" fontId="12" fillId="0" borderId="16" xfId="1" applyFont="1" applyBorder="1" applyAlignment="1">
      <alignment horizontal="center" vertical="center"/>
    </xf>
    <xf numFmtId="0" fontId="11" fillId="0" borderId="18" xfId="0" applyFont="1" applyBorder="1" applyAlignment="1">
      <alignment horizontal="left" vertical="center" wrapText="1"/>
    </xf>
    <xf numFmtId="43" fontId="12" fillId="0" borderId="18" xfId="1" applyFont="1" applyBorder="1" applyAlignment="1">
      <alignment horizontal="center" vertical="center"/>
    </xf>
    <xf numFmtId="0" fontId="12" fillId="0" borderId="16" xfId="0" applyFont="1" applyBorder="1" applyAlignment="1">
      <alignment vertical="top" wrapText="1"/>
    </xf>
    <xf numFmtId="0" fontId="12" fillId="0" borderId="18" xfId="0" applyFont="1" applyBorder="1" applyAlignment="1">
      <alignment wrapText="1"/>
    </xf>
    <xf numFmtId="43" fontId="1" fillId="0" borderId="16" xfId="1" applyFont="1" applyFill="1" applyBorder="1" applyAlignment="1">
      <alignment horizontal="center" vertical="center"/>
    </xf>
    <xf numFmtId="43" fontId="11" fillId="0" borderId="18" xfId="1" applyFont="1" applyFill="1" applyBorder="1" applyAlignment="1">
      <alignment horizontal="center" vertical="center" wrapText="1"/>
    </xf>
    <xf numFmtId="43" fontId="12" fillId="0" borderId="18" xfId="1" applyFont="1" applyFill="1" applyBorder="1" applyAlignment="1">
      <alignment horizontal="center" vertical="center"/>
    </xf>
    <xf numFmtId="43" fontId="0" fillId="0" borderId="18" xfId="1" applyFont="1" applyFill="1" applyBorder="1" applyAlignment="1">
      <alignment horizontal="center" vertical="center"/>
    </xf>
    <xf numFmtId="0" fontId="11" fillId="0" borderId="16" xfId="0" applyFont="1" applyBorder="1" applyAlignment="1">
      <alignment vertical="center" wrapText="1"/>
    </xf>
    <xf numFmtId="0" fontId="13" fillId="3" borderId="18" xfId="0" applyFont="1" applyFill="1" applyBorder="1" applyAlignment="1">
      <alignment horizontal="left" vertical="center" wrapText="1"/>
    </xf>
    <xf numFmtId="43" fontId="1" fillId="0" borderId="18" xfId="1" applyFont="1" applyBorder="1" applyAlignment="1">
      <alignment horizontal="center" vertical="center"/>
    </xf>
    <xf numFmtId="164" fontId="1" fillId="0" borderId="29" xfId="1" applyNumberFormat="1" applyFont="1" applyBorder="1" applyAlignment="1">
      <alignment horizontal="center" vertical="center"/>
    </xf>
    <xf numFmtId="164" fontId="2" fillId="0" borderId="22" xfId="1" applyNumberFormat="1" applyFont="1" applyBorder="1" applyAlignment="1">
      <alignment horizontal="center" vertical="center"/>
    </xf>
    <xf numFmtId="0" fontId="12" fillId="0" borderId="16" xfId="0" applyFont="1" applyBorder="1" applyAlignment="1">
      <alignment horizontal="left" wrapText="1"/>
    </xf>
    <xf numFmtId="0" fontId="12" fillId="0" borderId="18" xfId="0" applyFont="1" applyBorder="1" applyAlignment="1">
      <alignment horizontal="center"/>
    </xf>
    <xf numFmtId="43" fontId="13" fillId="0" borderId="16" xfId="1" applyFont="1" applyFill="1" applyBorder="1" applyAlignment="1">
      <alignment horizontal="center" vertical="center"/>
    </xf>
    <xf numFmtId="0" fontId="12" fillId="0" borderId="18" xfId="0" applyFont="1" applyBorder="1" applyAlignment="1">
      <alignment horizontal="left" wrapText="1"/>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13" xfId="0" applyFont="1" applyBorder="1" applyAlignment="1">
      <alignment horizontal="center" vertical="center"/>
    </xf>
    <xf numFmtId="0" fontId="2" fillId="0" borderId="0" xfId="0" applyFont="1"/>
    <xf numFmtId="0" fontId="12" fillId="0" borderId="28" xfId="0" applyFont="1" applyBorder="1" applyAlignment="1">
      <alignment vertical="center" wrapText="1"/>
    </xf>
    <xf numFmtId="0" fontId="2" fillId="0" borderId="30" xfId="0" applyFont="1" applyBorder="1" applyAlignment="1">
      <alignment horizontal="center" vertical="center"/>
    </xf>
    <xf numFmtId="164" fontId="2" fillId="0" borderId="0" xfId="1" applyNumberFormat="1" applyFont="1" applyBorder="1" applyAlignment="1">
      <alignment horizontal="center" vertical="center"/>
    </xf>
    <xf numFmtId="0" fontId="13" fillId="0" borderId="18" xfId="0" applyFont="1" applyBorder="1" applyAlignment="1">
      <alignment horizontal="left" vertical="center" wrapText="1"/>
    </xf>
    <xf numFmtId="43" fontId="13" fillId="0" borderId="18" xfId="1" applyFont="1" applyFill="1" applyBorder="1" applyAlignment="1">
      <alignment horizontal="center" vertical="center"/>
    </xf>
    <xf numFmtId="0" fontId="13" fillId="3" borderId="14" xfId="0" applyFont="1" applyFill="1" applyBorder="1" applyAlignment="1">
      <alignment horizontal="left" vertical="center" wrapText="1"/>
    </xf>
    <xf numFmtId="43" fontId="1" fillId="0" borderId="14" xfId="1" applyFont="1" applyBorder="1" applyAlignment="1">
      <alignment horizontal="center" vertical="center"/>
    </xf>
    <xf numFmtId="164" fontId="1" fillId="0" borderId="33" xfId="1" applyNumberFormat="1" applyFont="1" applyBorder="1" applyAlignment="1">
      <alignment horizontal="center" vertical="center"/>
    </xf>
    <xf numFmtId="0" fontId="20" fillId="0" borderId="13" xfId="2" applyFont="1" applyBorder="1" applyAlignment="1">
      <alignment horizontal="left" vertical="top"/>
    </xf>
    <xf numFmtId="0" fontId="20" fillId="0" borderId="23" xfId="2" applyFont="1" applyBorder="1" applyAlignment="1">
      <alignment horizontal="center" vertical="top"/>
    </xf>
    <xf numFmtId="0" fontId="20" fillId="0" borderId="16" xfId="2" applyFont="1" applyBorder="1" applyAlignment="1">
      <alignment horizontal="left" vertical="top"/>
    </xf>
    <xf numFmtId="0" fontId="20" fillId="0" borderId="25" xfId="2" applyFont="1" applyBorder="1" applyAlignment="1">
      <alignment horizontal="center" vertical="top"/>
    </xf>
    <xf numFmtId="0" fontId="20" fillId="0" borderId="27" xfId="2" applyFont="1" applyBorder="1" applyAlignment="1">
      <alignment horizontal="center" vertical="top"/>
    </xf>
    <xf numFmtId="0" fontId="20" fillId="0" borderId="18" xfId="2" applyFont="1" applyBorder="1" applyAlignment="1">
      <alignment horizontal="left" vertical="top"/>
    </xf>
    <xf numFmtId="41" fontId="13" fillId="0" borderId="13" xfId="1" applyNumberFormat="1" applyFont="1" applyFill="1" applyBorder="1" applyAlignment="1">
      <alignment horizontal="center" vertical="center"/>
    </xf>
    <xf numFmtId="41" fontId="13" fillId="0" borderId="18" xfId="1" applyNumberFormat="1" applyFont="1" applyFill="1" applyBorder="1" applyAlignment="1">
      <alignment horizontal="center" vertical="center"/>
    </xf>
    <xf numFmtId="0" fontId="12" fillId="0" borderId="0" xfId="0" applyFont="1" applyAlignment="1">
      <alignment vertical="center" wrapText="1"/>
    </xf>
    <xf numFmtId="0" fontId="12" fillId="0" borderId="14" xfId="0" applyFont="1" applyBorder="1" applyAlignment="1">
      <alignment wrapText="1"/>
    </xf>
    <xf numFmtId="43" fontId="0" fillId="0" borderId="14" xfId="1" applyFont="1" applyBorder="1" applyAlignment="1">
      <alignment horizontal="center" vertical="center"/>
    </xf>
    <xf numFmtId="164" fontId="0" fillId="0" borderId="33" xfId="1"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4" fontId="21" fillId="4" borderId="7" xfId="1" applyNumberFormat="1" applyFont="1" applyFill="1" applyBorder="1" applyAlignment="1">
      <alignment horizontal="center" vertical="center"/>
    </xf>
    <xf numFmtId="164" fontId="21" fillId="4" borderId="8" xfId="1" applyNumberFormat="1" applyFont="1" applyFill="1" applyBorder="1" applyAlignment="1">
      <alignment horizontal="center" vertical="center"/>
    </xf>
    <xf numFmtId="164" fontId="21" fillId="4" borderId="9" xfId="1" applyNumberFormat="1" applyFont="1" applyFill="1" applyBorder="1" applyAlignment="1">
      <alignment horizontal="center" vertical="center"/>
    </xf>
    <xf numFmtId="164" fontId="21" fillId="4" borderId="1" xfId="1" applyNumberFormat="1" applyFont="1" applyFill="1" applyBorder="1" applyAlignment="1">
      <alignment horizontal="center" vertical="center"/>
    </xf>
    <xf numFmtId="164" fontId="21" fillId="4" borderId="2" xfId="1" applyNumberFormat="1" applyFont="1" applyFill="1" applyBorder="1" applyAlignment="1">
      <alignment horizontal="center" vertical="center"/>
    </xf>
    <xf numFmtId="164" fontId="21" fillId="4" borderId="3" xfId="1" applyNumberFormat="1" applyFont="1" applyFill="1" applyBorder="1" applyAlignment="1">
      <alignment horizontal="center" vertical="center"/>
    </xf>
    <xf numFmtId="164" fontId="5" fillId="0" borderId="1" xfId="1" applyNumberFormat="1" applyFont="1" applyBorder="1" applyAlignment="1">
      <alignment horizontal="center" vertical="center"/>
    </xf>
    <xf numFmtId="164" fontId="5" fillId="0" borderId="2" xfId="1" applyNumberFormat="1" applyFont="1" applyBorder="1" applyAlignment="1">
      <alignment horizontal="center" vertical="center"/>
    </xf>
    <xf numFmtId="164" fontId="5" fillId="0" borderId="3" xfId="1" applyNumberFormat="1" applyFont="1" applyBorder="1" applyAlignment="1">
      <alignment horizontal="center" vertical="center"/>
    </xf>
    <xf numFmtId="0" fontId="19" fillId="2" borderId="4" xfId="4" applyFont="1" applyFill="1" applyBorder="1" applyAlignment="1">
      <alignment horizontal="center" vertical="center" wrapText="1"/>
    </xf>
    <xf numFmtId="0" fontId="19" fillId="2" borderId="5" xfId="4" applyFont="1" applyFill="1" applyBorder="1" applyAlignment="1">
      <alignment horizontal="center" vertical="center" wrapText="1"/>
    </xf>
    <xf numFmtId="0" fontId="19" fillId="2" borderId="6" xfId="4" applyFont="1" applyFill="1" applyBorder="1" applyAlignment="1">
      <alignment horizontal="center" vertical="center" wrapText="1"/>
    </xf>
    <xf numFmtId="164" fontId="18" fillId="0" borderId="16" xfId="1" applyNumberFormat="1" applyFont="1" applyBorder="1" applyAlignment="1">
      <alignment horizontal="center" vertical="center"/>
    </xf>
    <xf numFmtId="164" fontId="18" fillId="0" borderId="24" xfId="1" applyNumberFormat="1" applyFont="1" applyBorder="1" applyAlignment="1">
      <alignment horizontal="center" vertical="center"/>
    </xf>
    <xf numFmtId="164" fontId="18" fillId="0" borderId="13" xfId="1" applyNumberFormat="1" applyFont="1" applyBorder="1" applyAlignment="1">
      <alignment horizontal="center" vertical="center"/>
    </xf>
    <xf numFmtId="164" fontId="18" fillId="0" borderId="26" xfId="1" applyNumberFormat="1" applyFont="1" applyBorder="1" applyAlignment="1">
      <alignment horizontal="center" vertical="center"/>
    </xf>
    <xf numFmtId="0" fontId="10" fillId="2" borderId="1" xfId="4" applyFont="1" applyFill="1" applyBorder="1" applyAlignment="1">
      <alignment horizontal="center" vertical="center" wrapText="1"/>
    </xf>
    <xf numFmtId="0" fontId="10" fillId="2" borderId="2" xfId="4" applyFont="1" applyFill="1" applyBorder="1" applyAlignment="1">
      <alignment horizontal="center" vertical="center" wrapText="1"/>
    </xf>
    <xf numFmtId="0" fontId="10" fillId="2" borderId="3" xfId="4" applyFont="1" applyFill="1" applyBorder="1" applyAlignment="1">
      <alignment horizontal="center" vertical="center" wrapText="1"/>
    </xf>
    <xf numFmtId="164" fontId="18" fillId="0" borderId="1" xfId="1" applyNumberFormat="1" applyFont="1" applyBorder="1" applyAlignment="1">
      <alignment horizontal="center" vertical="center"/>
    </xf>
    <xf numFmtId="164" fontId="18" fillId="0" borderId="2" xfId="1" applyNumberFormat="1" applyFont="1" applyBorder="1" applyAlignment="1">
      <alignment horizontal="center" vertical="center"/>
    </xf>
    <xf numFmtId="164" fontId="18" fillId="0" borderId="3" xfId="1" applyNumberFormat="1" applyFont="1" applyBorder="1" applyAlignment="1">
      <alignment horizontal="center" vertical="center"/>
    </xf>
    <xf numFmtId="0" fontId="8" fillId="0" borderId="1" xfId="2" applyFont="1" applyBorder="1" applyAlignment="1">
      <alignment horizontal="center" vertical="top"/>
    </xf>
    <xf numFmtId="0" fontId="8" fillId="0" borderId="2" xfId="2" applyFont="1" applyBorder="1" applyAlignment="1">
      <alignment horizontal="center" vertical="top"/>
    </xf>
    <xf numFmtId="0" fontId="8" fillId="0" borderId="3" xfId="2" applyFont="1" applyBorder="1" applyAlignment="1">
      <alignment horizontal="center" vertical="top"/>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164" fontId="18" fillId="0" borderId="18" xfId="1" applyNumberFormat="1" applyFont="1" applyBorder="1" applyAlignment="1">
      <alignment horizontal="center" vertical="center"/>
    </xf>
    <xf numFmtId="164" fontId="18" fillId="0" borderId="29" xfId="1" applyNumberFormat="1" applyFont="1" applyBorder="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9" fillId="2" borderId="1" xfId="4" applyFont="1" applyFill="1" applyBorder="1" applyAlignment="1">
      <alignment horizontal="center" vertical="center" wrapText="1"/>
    </xf>
    <xf numFmtId="0" fontId="19" fillId="2" borderId="2" xfId="4" applyFont="1" applyFill="1" applyBorder="1" applyAlignment="1">
      <alignment horizontal="center" vertical="center" wrapText="1"/>
    </xf>
    <xf numFmtId="0" fontId="19" fillId="2" borderId="3" xfId="4" applyFont="1" applyFill="1" applyBorder="1" applyAlignment="1">
      <alignment horizontal="center" vertical="center" wrapText="1"/>
    </xf>
  </cellXfs>
  <cellStyles count="5">
    <cellStyle name="Comma" xfId="1" builtinId="3"/>
    <cellStyle name="Comma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9"/>
  <sheetViews>
    <sheetView tabSelected="1" topLeftCell="A43" zoomScale="70" zoomScaleNormal="70" workbookViewId="0">
      <selection activeCell="K108" sqref="K108"/>
    </sheetView>
  </sheetViews>
  <sheetFormatPr defaultRowHeight="15" x14ac:dyDescent="0.25"/>
  <cols>
    <col min="1" max="1" width="9.140625" style="76"/>
    <col min="2" max="2" width="76.28515625" customWidth="1"/>
    <col min="3" max="3" width="9.140625" style="25"/>
    <col min="4" max="4" width="13.28515625" style="25" customWidth="1"/>
    <col min="5" max="5" width="15" style="25" customWidth="1"/>
    <col min="6" max="6" width="16.85546875" style="29" customWidth="1"/>
    <col min="7" max="7" width="16.85546875" style="16" customWidth="1"/>
  </cols>
  <sheetData>
    <row r="1" spans="1:6" ht="15.75" thickBot="1" x14ac:dyDescent="0.3"/>
    <row r="2" spans="1:6" ht="62.45" customHeight="1" thickBot="1" x14ac:dyDescent="0.3">
      <c r="A2" s="102" t="s">
        <v>0</v>
      </c>
      <c r="B2" s="103"/>
      <c r="C2" s="103"/>
      <c r="D2" s="103"/>
      <c r="E2" s="103"/>
      <c r="F2" s="104"/>
    </row>
    <row r="3" spans="1:6" ht="15" customHeight="1" x14ac:dyDescent="0.25">
      <c r="A3" s="138" t="s">
        <v>65</v>
      </c>
      <c r="B3" s="139"/>
      <c r="C3" s="139"/>
      <c r="D3" s="139"/>
      <c r="E3" s="139"/>
      <c r="F3" s="140"/>
    </row>
    <row r="4" spans="1:6" ht="15.75" customHeight="1" thickBot="1" x14ac:dyDescent="0.3">
      <c r="A4" s="141"/>
      <c r="B4" s="142"/>
      <c r="C4" s="142"/>
      <c r="D4" s="142"/>
      <c r="E4" s="142"/>
      <c r="F4" s="143"/>
    </row>
    <row r="6" spans="1:6" ht="15.75" thickBot="1" x14ac:dyDescent="0.3"/>
    <row r="7" spans="1:6" ht="24" thickBot="1" x14ac:dyDescent="0.3">
      <c r="A7" s="1" t="s">
        <v>1</v>
      </c>
      <c r="B7" s="127" t="s">
        <v>2</v>
      </c>
      <c r="C7" s="128"/>
      <c r="D7" s="128"/>
      <c r="E7" s="128"/>
      <c r="F7" s="129"/>
    </row>
    <row r="8" spans="1:6" ht="15.75" thickBot="1" x14ac:dyDescent="0.3"/>
    <row r="9" spans="1:6" ht="39" thickBot="1" x14ac:dyDescent="0.3">
      <c r="A9" s="2">
        <v>1</v>
      </c>
      <c r="B9" s="3" t="s">
        <v>3</v>
      </c>
      <c r="C9" s="17" t="s">
        <v>7</v>
      </c>
      <c r="D9" s="17" t="s">
        <v>6</v>
      </c>
      <c r="E9" s="17" t="s">
        <v>4</v>
      </c>
      <c r="F9" s="30" t="s">
        <v>5</v>
      </c>
    </row>
    <row r="10" spans="1:6" ht="28.5" x14ac:dyDescent="0.25">
      <c r="A10" s="77">
        <v>1.1000000000000001</v>
      </c>
      <c r="B10" s="49" t="s">
        <v>57</v>
      </c>
      <c r="C10" s="50" t="s">
        <v>9</v>
      </c>
      <c r="D10" s="50">
        <v>1330</v>
      </c>
      <c r="E10" s="51"/>
      <c r="F10" s="52">
        <f>D10*E10</f>
        <v>0</v>
      </c>
    </row>
    <row r="11" spans="1:6" ht="71.25" x14ac:dyDescent="0.25">
      <c r="A11" s="78">
        <v>1.2</v>
      </c>
      <c r="B11" s="98" t="s">
        <v>53</v>
      </c>
      <c r="C11" s="18" t="s">
        <v>9</v>
      </c>
      <c r="D11" s="18">
        <v>605</v>
      </c>
      <c r="E11" s="19"/>
      <c r="F11" s="53">
        <f t="shared" ref="F11:F12" si="0">D11*E11</f>
        <v>0</v>
      </c>
    </row>
    <row r="12" spans="1:6" ht="43.5" thickBot="1" x14ac:dyDescent="0.3">
      <c r="A12" s="79">
        <v>1.3</v>
      </c>
      <c r="B12" s="82" t="s">
        <v>8</v>
      </c>
      <c r="C12" s="54" t="s">
        <v>9</v>
      </c>
      <c r="D12" s="54">
        <v>572</v>
      </c>
      <c r="E12" s="55"/>
      <c r="F12" s="56">
        <f t="shared" si="0"/>
        <v>0</v>
      </c>
    </row>
    <row r="13" spans="1:6" ht="15.75" thickBot="1" x14ac:dyDescent="0.3">
      <c r="F13" s="71">
        <f>SUM(F10:F12)</f>
        <v>0</v>
      </c>
    </row>
    <row r="14" spans="1:6" ht="15.75" thickBot="1" x14ac:dyDescent="0.3"/>
    <row r="15" spans="1:6" ht="39" thickBot="1" x14ac:dyDescent="0.3">
      <c r="A15" s="2">
        <v>2</v>
      </c>
      <c r="B15" s="3" t="s">
        <v>10</v>
      </c>
      <c r="C15" s="17" t="s">
        <v>7</v>
      </c>
      <c r="D15" s="17" t="s">
        <v>6</v>
      </c>
      <c r="E15" s="17" t="s">
        <v>4</v>
      </c>
      <c r="F15" s="30" t="s">
        <v>5</v>
      </c>
    </row>
    <row r="16" spans="1:6" ht="42.75" x14ac:dyDescent="0.25">
      <c r="A16" s="77">
        <v>2.1</v>
      </c>
      <c r="B16" s="57" t="s">
        <v>56</v>
      </c>
      <c r="C16" s="58" t="s">
        <v>11</v>
      </c>
      <c r="D16" s="58">
        <v>1</v>
      </c>
      <c r="E16" s="51"/>
      <c r="F16" s="52">
        <f>D16*E16</f>
        <v>0</v>
      </c>
    </row>
    <row r="17" spans="1:6" ht="57" x14ac:dyDescent="0.25">
      <c r="A17" s="78">
        <v>2.2000000000000002</v>
      </c>
      <c r="B17" s="4" t="s">
        <v>58</v>
      </c>
      <c r="C17" s="20" t="s">
        <v>11</v>
      </c>
      <c r="D17" s="20">
        <v>2</v>
      </c>
      <c r="E17" s="26"/>
      <c r="F17" s="53">
        <f t="shared" ref="F17:F19" si="1">D17*E17</f>
        <v>0</v>
      </c>
    </row>
    <row r="18" spans="1:6" ht="57" x14ac:dyDescent="0.25">
      <c r="A18" s="78">
        <v>2.2999999999999998</v>
      </c>
      <c r="B18" s="5" t="s">
        <v>60</v>
      </c>
      <c r="C18" s="19" t="s">
        <v>11</v>
      </c>
      <c r="D18" s="19">
        <v>1</v>
      </c>
      <c r="E18" s="26"/>
      <c r="F18" s="53">
        <f t="shared" si="1"/>
        <v>0</v>
      </c>
    </row>
    <row r="19" spans="1:6" ht="57.75" thickBot="1" x14ac:dyDescent="0.3">
      <c r="A19" s="79">
        <v>2.4</v>
      </c>
      <c r="B19" s="59" t="s">
        <v>59</v>
      </c>
      <c r="C19" s="60" t="s">
        <v>11</v>
      </c>
      <c r="D19" s="60">
        <v>1</v>
      </c>
      <c r="E19" s="55"/>
      <c r="F19" s="56">
        <f t="shared" si="1"/>
        <v>0</v>
      </c>
    </row>
    <row r="20" spans="1:6" ht="15.75" thickBot="1" x14ac:dyDescent="0.3">
      <c r="F20" s="71">
        <f>SUM(F16:F19)</f>
        <v>0</v>
      </c>
    </row>
    <row r="21" spans="1:6" ht="15.75" thickBot="1" x14ac:dyDescent="0.3"/>
    <row r="22" spans="1:6" ht="39" thickBot="1" x14ac:dyDescent="0.3">
      <c r="A22" s="2">
        <v>3</v>
      </c>
      <c r="B22" s="3" t="s">
        <v>12</v>
      </c>
      <c r="C22" s="17" t="s">
        <v>7</v>
      </c>
      <c r="D22" s="17" t="s">
        <v>6</v>
      </c>
      <c r="E22" s="17" t="s">
        <v>4</v>
      </c>
      <c r="F22" s="30" t="s">
        <v>5</v>
      </c>
    </row>
    <row r="23" spans="1:6" ht="87.6" customHeight="1" x14ac:dyDescent="0.25">
      <c r="A23" s="77">
        <v>3.1</v>
      </c>
      <c r="B23" s="61" t="s">
        <v>61</v>
      </c>
      <c r="C23" s="58" t="s">
        <v>13</v>
      </c>
      <c r="D23" s="58">
        <v>320</v>
      </c>
      <c r="E23" s="51"/>
      <c r="F23" s="52">
        <f>D23*E23</f>
        <v>0</v>
      </c>
    </row>
    <row r="24" spans="1:6" ht="72" x14ac:dyDescent="0.25">
      <c r="A24" s="83">
        <v>3.2</v>
      </c>
      <c r="B24" s="99" t="s">
        <v>66</v>
      </c>
      <c r="C24" s="20" t="s">
        <v>14</v>
      </c>
      <c r="D24" s="20">
        <v>600</v>
      </c>
      <c r="E24" s="100"/>
      <c r="F24" s="101">
        <f>D24*E24</f>
        <v>0</v>
      </c>
    </row>
    <row r="25" spans="1:6" ht="30" thickBot="1" x14ac:dyDescent="0.3">
      <c r="A25" s="79">
        <v>3.3</v>
      </c>
      <c r="B25" s="62" t="s">
        <v>75</v>
      </c>
      <c r="C25" s="60" t="s">
        <v>13</v>
      </c>
      <c r="D25" s="60">
        <v>12</v>
      </c>
      <c r="E25" s="55"/>
      <c r="F25" s="56">
        <f>D25*E25</f>
        <v>0</v>
      </c>
    </row>
    <row r="26" spans="1:6" ht="15.75" thickBot="1" x14ac:dyDescent="0.3">
      <c r="F26" s="71">
        <f>SUM(F23:F25)</f>
        <v>0</v>
      </c>
    </row>
    <row r="27" spans="1:6" ht="15.75" thickBot="1" x14ac:dyDescent="0.3"/>
    <row r="28" spans="1:6" ht="39" thickBot="1" x14ac:dyDescent="0.3">
      <c r="A28" s="2">
        <v>4</v>
      </c>
      <c r="B28" s="3" t="s">
        <v>15</v>
      </c>
      <c r="C28" s="17" t="s">
        <v>7</v>
      </c>
      <c r="D28" s="17" t="s">
        <v>6</v>
      </c>
      <c r="E28" s="17" t="s">
        <v>4</v>
      </c>
      <c r="F28" s="30" t="s">
        <v>5</v>
      </c>
    </row>
    <row r="29" spans="1:6" ht="28.5" x14ac:dyDescent="0.25">
      <c r="A29" s="77">
        <v>4.0999999999999996</v>
      </c>
      <c r="B29" s="13" t="s">
        <v>16</v>
      </c>
      <c r="C29" s="63" t="s">
        <v>9</v>
      </c>
      <c r="D29" s="63">
        <v>90</v>
      </c>
      <c r="E29" s="51"/>
      <c r="F29" s="52">
        <f>E29*D29</f>
        <v>0</v>
      </c>
    </row>
    <row r="30" spans="1:6" ht="28.5" x14ac:dyDescent="0.25">
      <c r="A30" s="78">
        <v>4.2</v>
      </c>
      <c r="B30" s="7" t="s">
        <v>17</v>
      </c>
      <c r="C30" s="21" t="s">
        <v>9</v>
      </c>
      <c r="D30" s="21">
        <v>100.8</v>
      </c>
      <c r="E30" s="26"/>
      <c r="F30" s="53">
        <f t="shared" ref="F30:F33" si="2">E30*D30</f>
        <v>0</v>
      </c>
    </row>
    <row r="31" spans="1:6" ht="28.5" x14ac:dyDescent="0.25">
      <c r="A31" s="78">
        <v>4.3</v>
      </c>
      <c r="B31" s="7" t="s">
        <v>18</v>
      </c>
      <c r="C31" s="21" t="s">
        <v>9</v>
      </c>
      <c r="D31" s="21">
        <v>40.5</v>
      </c>
      <c r="E31" s="26"/>
      <c r="F31" s="53">
        <f t="shared" si="2"/>
        <v>0</v>
      </c>
    </row>
    <row r="32" spans="1:6" ht="57" x14ac:dyDescent="0.25">
      <c r="A32" s="78">
        <v>4.4000000000000004</v>
      </c>
      <c r="B32" s="6" t="s">
        <v>19</v>
      </c>
      <c r="C32" s="18" t="s">
        <v>9</v>
      </c>
      <c r="D32" s="19">
        <v>150</v>
      </c>
      <c r="E32" s="26"/>
      <c r="F32" s="53">
        <f t="shared" si="2"/>
        <v>0</v>
      </c>
    </row>
    <row r="33" spans="1:6" ht="30" thickBot="1" x14ac:dyDescent="0.3">
      <c r="A33" s="79">
        <v>4.5</v>
      </c>
      <c r="B33" s="62" t="s">
        <v>62</v>
      </c>
      <c r="C33" s="64" t="s">
        <v>9</v>
      </c>
      <c r="D33" s="65">
        <v>2850</v>
      </c>
      <c r="E33" s="66"/>
      <c r="F33" s="56">
        <f t="shared" si="2"/>
        <v>0</v>
      </c>
    </row>
    <row r="34" spans="1:6" ht="15.75" thickBot="1" x14ac:dyDescent="0.3">
      <c r="F34" s="71">
        <f>SUM(F29:F33)</f>
        <v>0</v>
      </c>
    </row>
    <row r="35" spans="1:6" ht="15.75" thickBot="1" x14ac:dyDescent="0.3"/>
    <row r="36" spans="1:6" ht="39" thickBot="1" x14ac:dyDescent="0.3">
      <c r="A36" s="2">
        <v>5</v>
      </c>
      <c r="B36" s="3" t="s">
        <v>20</v>
      </c>
      <c r="C36" s="17" t="s">
        <v>7</v>
      </c>
      <c r="D36" s="17" t="s">
        <v>6</v>
      </c>
      <c r="E36" s="17" t="s">
        <v>4</v>
      </c>
      <c r="F36" s="30" t="s">
        <v>5</v>
      </c>
    </row>
    <row r="37" spans="1:6" ht="42.75" x14ac:dyDescent="0.25">
      <c r="A37" s="77">
        <v>5.0999999999999996</v>
      </c>
      <c r="B37" s="67" t="s">
        <v>21</v>
      </c>
      <c r="C37" s="50" t="s">
        <v>23</v>
      </c>
      <c r="D37" s="50">
        <v>152</v>
      </c>
      <c r="E37" s="51"/>
      <c r="F37" s="52">
        <f>D37*E37</f>
        <v>0</v>
      </c>
    </row>
    <row r="38" spans="1:6" ht="71.25" x14ac:dyDescent="0.25">
      <c r="A38" s="83">
        <v>5.2</v>
      </c>
      <c r="B38" s="87" t="s">
        <v>22</v>
      </c>
      <c r="C38" s="20" t="s">
        <v>9</v>
      </c>
      <c r="D38" s="20">
        <v>36</v>
      </c>
      <c r="E38" s="88"/>
      <c r="F38" s="89">
        <f>D38*E38</f>
        <v>0</v>
      </c>
    </row>
    <row r="39" spans="1:6" ht="43.5" thickBot="1" x14ac:dyDescent="0.3">
      <c r="A39" s="79">
        <v>5.4</v>
      </c>
      <c r="B39" s="68" t="s">
        <v>74</v>
      </c>
      <c r="C39" s="60" t="s">
        <v>13</v>
      </c>
      <c r="D39" s="60">
        <v>15</v>
      </c>
      <c r="E39" s="69"/>
      <c r="F39" s="70">
        <f>D39*E39</f>
        <v>0</v>
      </c>
    </row>
    <row r="40" spans="1:6" ht="15.75" thickBot="1" x14ac:dyDescent="0.3">
      <c r="F40" s="71">
        <f>SUM(F37:F39)</f>
        <v>0</v>
      </c>
    </row>
    <row r="41" spans="1:6" ht="15.75" thickBot="1" x14ac:dyDescent="0.3"/>
    <row r="42" spans="1:6" ht="15.75" thickBot="1" x14ac:dyDescent="0.3">
      <c r="A42" s="144" t="s">
        <v>50</v>
      </c>
      <c r="B42" s="145"/>
      <c r="C42" s="145"/>
      <c r="D42" s="145"/>
      <c r="E42" s="145"/>
      <c r="F42" s="146"/>
    </row>
    <row r="43" spans="1:6" ht="15.75" thickBot="1" x14ac:dyDescent="0.3">
      <c r="A43" s="40">
        <v>1</v>
      </c>
      <c r="B43" s="41" t="s">
        <v>3</v>
      </c>
      <c r="C43" s="124">
        <f>F13</f>
        <v>0</v>
      </c>
      <c r="D43" s="125"/>
      <c r="E43" s="125"/>
      <c r="F43" s="126"/>
    </row>
    <row r="44" spans="1:6" ht="15.75" thickBot="1" x14ac:dyDescent="0.3">
      <c r="A44" s="42">
        <v>2</v>
      </c>
      <c r="B44" s="43" t="s">
        <v>51</v>
      </c>
      <c r="C44" s="124">
        <f>F20</f>
        <v>0</v>
      </c>
      <c r="D44" s="125"/>
      <c r="E44" s="125"/>
      <c r="F44" s="126"/>
    </row>
    <row r="45" spans="1:6" ht="15.75" thickBot="1" x14ac:dyDescent="0.3">
      <c r="A45" s="42">
        <v>3</v>
      </c>
      <c r="B45" s="43" t="s">
        <v>12</v>
      </c>
      <c r="C45" s="124">
        <f>F26</f>
        <v>0</v>
      </c>
      <c r="D45" s="125"/>
      <c r="E45" s="125"/>
      <c r="F45" s="126"/>
    </row>
    <row r="46" spans="1:6" ht="15.75" thickBot="1" x14ac:dyDescent="0.3">
      <c r="A46" s="42">
        <v>4</v>
      </c>
      <c r="B46" s="43" t="s">
        <v>15</v>
      </c>
      <c r="C46" s="124">
        <f>F34</f>
        <v>0</v>
      </c>
      <c r="D46" s="125"/>
      <c r="E46" s="125"/>
      <c r="F46" s="126"/>
    </row>
    <row r="47" spans="1:6" ht="15.75" thickBot="1" x14ac:dyDescent="0.3">
      <c r="A47" s="44">
        <v>5</v>
      </c>
      <c r="B47" s="45" t="s">
        <v>20</v>
      </c>
      <c r="C47" s="124">
        <f>F40</f>
        <v>0</v>
      </c>
      <c r="D47" s="125"/>
      <c r="E47" s="125"/>
      <c r="F47" s="126"/>
    </row>
    <row r="48" spans="1:6" ht="16.5" thickBot="1" x14ac:dyDescent="0.3">
      <c r="C48" s="108">
        <f>SUM(C43:F47)</f>
        <v>0</v>
      </c>
      <c r="D48" s="109"/>
      <c r="E48" s="109"/>
      <c r="F48" s="110"/>
    </row>
    <row r="49" spans="1:6" ht="15.75" thickBot="1" x14ac:dyDescent="0.3"/>
    <row r="50" spans="1:6" ht="24" thickBot="1" x14ac:dyDescent="0.3">
      <c r="A50" s="1" t="s">
        <v>24</v>
      </c>
      <c r="B50" s="127" t="s">
        <v>25</v>
      </c>
      <c r="C50" s="128"/>
      <c r="D50" s="128"/>
      <c r="E50" s="128"/>
      <c r="F50" s="129"/>
    </row>
    <row r="51" spans="1:6" ht="15.75" thickBot="1" x14ac:dyDescent="0.3"/>
    <row r="52" spans="1:6" ht="39" thickBot="1" x14ac:dyDescent="0.3">
      <c r="A52" s="11">
        <v>1</v>
      </c>
      <c r="B52" s="12" t="s">
        <v>26</v>
      </c>
      <c r="C52" s="17" t="s">
        <v>7</v>
      </c>
      <c r="D52" s="17" t="s">
        <v>6</v>
      </c>
      <c r="E52" s="17" t="s">
        <v>4</v>
      </c>
      <c r="F52" s="30" t="s">
        <v>5</v>
      </c>
    </row>
    <row r="53" spans="1:6" ht="29.25" x14ac:dyDescent="0.25">
      <c r="A53" s="77">
        <v>1.1000000000000001</v>
      </c>
      <c r="B53" s="72" t="s">
        <v>33</v>
      </c>
      <c r="C53" s="50" t="s">
        <v>27</v>
      </c>
      <c r="D53" s="50">
        <v>242</v>
      </c>
      <c r="E53" s="51"/>
      <c r="F53" s="52">
        <f>D53*E53</f>
        <v>0</v>
      </c>
    </row>
    <row r="54" spans="1:6" x14ac:dyDescent="0.25">
      <c r="A54" s="130">
        <v>1.2</v>
      </c>
      <c r="B54" s="9" t="s">
        <v>63</v>
      </c>
      <c r="C54" s="18"/>
      <c r="D54" s="18"/>
      <c r="E54" s="26"/>
      <c r="F54" s="53"/>
    </row>
    <row r="55" spans="1:6" x14ac:dyDescent="0.25">
      <c r="A55" s="131"/>
      <c r="B55" s="10" t="s">
        <v>28</v>
      </c>
      <c r="C55" s="18" t="s">
        <v>27</v>
      </c>
      <c r="D55" s="18">
        <v>1</v>
      </c>
      <c r="E55" s="26"/>
      <c r="F55" s="53">
        <f>D55*E55</f>
        <v>0</v>
      </c>
    </row>
    <row r="56" spans="1:6" x14ac:dyDescent="0.25">
      <c r="A56" s="131"/>
      <c r="B56" s="10" t="s">
        <v>29</v>
      </c>
      <c r="C56" s="18" t="s">
        <v>27</v>
      </c>
      <c r="D56" s="18">
        <v>9</v>
      </c>
      <c r="E56" s="26"/>
      <c r="F56" s="53">
        <f t="shared" ref="F56:F58" si="3">D56*E56</f>
        <v>0</v>
      </c>
    </row>
    <row r="57" spans="1:6" x14ac:dyDescent="0.25">
      <c r="A57" s="131"/>
      <c r="B57" s="10" t="s">
        <v>30</v>
      </c>
      <c r="C57" s="18" t="s">
        <v>27</v>
      </c>
      <c r="D57" s="18">
        <v>19</v>
      </c>
      <c r="E57" s="26"/>
      <c r="F57" s="53">
        <f t="shared" si="3"/>
        <v>0</v>
      </c>
    </row>
    <row r="58" spans="1:6" ht="15.75" thickBot="1" x14ac:dyDescent="0.3">
      <c r="A58" s="132"/>
      <c r="B58" s="73" t="s">
        <v>31</v>
      </c>
      <c r="C58" s="54" t="s">
        <v>32</v>
      </c>
      <c r="D58" s="54">
        <v>1</v>
      </c>
      <c r="E58" s="55"/>
      <c r="F58" s="56">
        <f t="shared" si="3"/>
        <v>0</v>
      </c>
    </row>
    <row r="59" spans="1:6" ht="15.75" thickBot="1" x14ac:dyDescent="0.3">
      <c r="F59" s="71">
        <f>SUM(F53:F58)</f>
        <v>0</v>
      </c>
    </row>
    <row r="61" spans="1:6" ht="15.75" thickBot="1" x14ac:dyDescent="0.3"/>
    <row r="62" spans="1:6" ht="39" thickBot="1" x14ac:dyDescent="0.3">
      <c r="A62" s="11">
        <v>2</v>
      </c>
      <c r="B62" s="12" t="s">
        <v>34</v>
      </c>
      <c r="C62" s="17" t="s">
        <v>7</v>
      </c>
      <c r="D62" s="17" t="s">
        <v>6</v>
      </c>
      <c r="E62" s="17" t="s">
        <v>4</v>
      </c>
      <c r="F62" s="30" t="s">
        <v>5</v>
      </c>
    </row>
    <row r="63" spans="1:6" ht="28.5" x14ac:dyDescent="0.25">
      <c r="A63" s="77">
        <v>2.1</v>
      </c>
      <c r="B63" s="13" t="s">
        <v>41</v>
      </c>
      <c r="C63" s="74" t="s">
        <v>14</v>
      </c>
      <c r="D63" s="74">
        <v>1420</v>
      </c>
      <c r="E63" s="51"/>
      <c r="F63" s="52">
        <f>D63*E63</f>
        <v>0</v>
      </c>
    </row>
    <row r="64" spans="1:6" x14ac:dyDescent="0.25">
      <c r="A64" s="78">
        <v>2.2000000000000002</v>
      </c>
      <c r="B64" s="7" t="s">
        <v>40</v>
      </c>
      <c r="C64" s="23" t="s">
        <v>35</v>
      </c>
      <c r="D64" s="23">
        <v>0.3</v>
      </c>
      <c r="E64" s="26"/>
      <c r="F64" s="53">
        <f t="shared" ref="F64:F67" si="4">D64*E64</f>
        <v>0</v>
      </c>
    </row>
    <row r="65" spans="1:6" x14ac:dyDescent="0.25">
      <c r="A65" s="78">
        <v>2.2999999999999998</v>
      </c>
      <c r="B65" s="7" t="s">
        <v>36</v>
      </c>
      <c r="C65" s="23" t="s">
        <v>37</v>
      </c>
      <c r="D65" s="23">
        <v>420</v>
      </c>
      <c r="E65" s="26"/>
      <c r="F65" s="53">
        <f t="shared" si="4"/>
        <v>0</v>
      </c>
    </row>
    <row r="66" spans="1:6" x14ac:dyDescent="0.25">
      <c r="A66" s="78">
        <v>2.4</v>
      </c>
      <c r="B66" s="7" t="s">
        <v>39</v>
      </c>
      <c r="C66" s="23" t="s">
        <v>38</v>
      </c>
      <c r="D66" s="23">
        <v>330</v>
      </c>
      <c r="E66" s="26"/>
      <c r="F66" s="53">
        <f t="shared" si="4"/>
        <v>0</v>
      </c>
    </row>
    <row r="67" spans="1:6" ht="15.75" thickBot="1" x14ac:dyDescent="0.3">
      <c r="A67" s="79">
        <v>2.5</v>
      </c>
      <c r="B67" s="75" t="s">
        <v>67</v>
      </c>
      <c r="C67" s="64" t="s">
        <v>27</v>
      </c>
      <c r="D67" s="64">
        <v>26</v>
      </c>
      <c r="E67" s="55"/>
      <c r="F67" s="56">
        <f t="shared" si="4"/>
        <v>0</v>
      </c>
    </row>
    <row r="68" spans="1:6" ht="15.75" thickBot="1" x14ac:dyDescent="0.3">
      <c r="F68" s="71">
        <f>SUM(F63:F67)</f>
        <v>0</v>
      </c>
    </row>
    <row r="69" spans="1:6" x14ac:dyDescent="0.25">
      <c r="F69" s="84"/>
    </row>
    <row r="70" spans="1:6" ht="15.75" thickBot="1" x14ac:dyDescent="0.3">
      <c r="F70" s="84"/>
    </row>
    <row r="71" spans="1:6" ht="39" thickBot="1" x14ac:dyDescent="0.3">
      <c r="A71" s="11">
        <v>3</v>
      </c>
      <c r="B71" s="12" t="s">
        <v>68</v>
      </c>
      <c r="C71" s="17" t="s">
        <v>7</v>
      </c>
      <c r="D71" s="17" t="s">
        <v>6</v>
      </c>
      <c r="E71" s="17" t="s">
        <v>4</v>
      </c>
      <c r="F71" s="30" t="s">
        <v>5</v>
      </c>
    </row>
    <row r="72" spans="1:6" ht="28.5" x14ac:dyDescent="0.25">
      <c r="A72" s="77">
        <v>3.1</v>
      </c>
      <c r="B72" s="13" t="s">
        <v>69</v>
      </c>
      <c r="C72" s="74" t="s">
        <v>11</v>
      </c>
      <c r="D72" s="74">
        <v>1</v>
      </c>
      <c r="E72" s="51"/>
      <c r="F72" s="52">
        <f>D72*E72</f>
        <v>0</v>
      </c>
    </row>
    <row r="73" spans="1:6" ht="28.5" x14ac:dyDescent="0.25">
      <c r="A73" s="78">
        <v>3.2</v>
      </c>
      <c r="B73" s="7" t="s">
        <v>70</v>
      </c>
      <c r="C73" s="23" t="s">
        <v>11</v>
      </c>
      <c r="D73" s="23">
        <v>1</v>
      </c>
      <c r="E73" s="26"/>
      <c r="F73" s="53">
        <f>D73*E73</f>
        <v>0</v>
      </c>
    </row>
    <row r="74" spans="1:6" ht="57" x14ac:dyDescent="0.25">
      <c r="A74" s="78">
        <v>3.3</v>
      </c>
      <c r="B74" s="7" t="s">
        <v>72</v>
      </c>
      <c r="C74" s="23" t="s">
        <v>71</v>
      </c>
      <c r="D74" s="96">
        <v>1</v>
      </c>
      <c r="E74" s="26"/>
      <c r="F74" s="53">
        <f>D74*E74</f>
        <v>0</v>
      </c>
    </row>
    <row r="75" spans="1:6" ht="57.75" thickBot="1" x14ac:dyDescent="0.3">
      <c r="A75" s="79">
        <v>3.4</v>
      </c>
      <c r="B75" s="85" t="s">
        <v>73</v>
      </c>
      <c r="C75" s="86" t="s">
        <v>71</v>
      </c>
      <c r="D75" s="97">
        <v>1</v>
      </c>
      <c r="E75" s="55"/>
      <c r="F75" s="56">
        <f>D75*E75</f>
        <v>0</v>
      </c>
    </row>
    <row r="76" spans="1:6" ht="15.75" thickBot="1" x14ac:dyDescent="0.3">
      <c r="F76" s="34">
        <f>SUM(F72:F75)</f>
        <v>0</v>
      </c>
    </row>
    <row r="77" spans="1:6" ht="15.75" thickBot="1" x14ac:dyDescent="0.3">
      <c r="F77" s="84"/>
    </row>
    <row r="78" spans="1:6" ht="15.75" thickBot="1" x14ac:dyDescent="0.3">
      <c r="A78" s="114" t="s">
        <v>50</v>
      </c>
      <c r="B78" s="115"/>
      <c r="C78" s="115"/>
      <c r="D78" s="115"/>
      <c r="E78" s="115"/>
      <c r="F78" s="116"/>
    </row>
    <row r="79" spans="1:6" x14ac:dyDescent="0.25">
      <c r="A79" s="91">
        <v>1</v>
      </c>
      <c r="B79" s="92" t="s">
        <v>52</v>
      </c>
      <c r="C79" s="117">
        <f>F59</f>
        <v>0</v>
      </c>
      <c r="D79" s="117"/>
      <c r="E79" s="117"/>
      <c r="F79" s="118"/>
    </row>
    <row r="80" spans="1:6" x14ac:dyDescent="0.25">
      <c r="A80" s="93">
        <v>2</v>
      </c>
      <c r="B80" s="90" t="s">
        <v>34</v>
      </c>
      <c r="C80" s="119">
        <f>F68</f>
        <v>0</v>
      </c>
      <c r="D80" s="119"/>
      <c r="E80" s="119"/>
      <c r="F80" s="120"/>
    </row>
    <row r="81" spans="1:6" ht="15.75" thickBot="1" x14ac:dyDescent="0.3">
      <c r="A81" s="94">
        <v>3</v>
      </c>
      <c r="B81" s="95" t="s">
        <v>76</v>
      </c>
      <c r="C81" s="133">
        <f>F76</f>
        <v>0</v>
      </c>
      <c r="D81" s="133"/>
      <c r="E81" s="133"/>
      <c r="F81" s="134"/>
    </row>
    <row r="82" spans="1:6" ht="16.5" thickBot="1" x14ac:dyDescent="0.3">
      <c r="C82" s="105">
        <f>SUM(C79:F81)</f>
        <v>0</v>
      </c>
      <c r="D82" s="106"/>
      <c r="E82" s="106"/>
      <c r="F82" s="107"/>
    </row>
    <row r="83" spans="1:6" ht="15.75" thickBot="1" x14ac:dyDescent="0.3"/>
    <row r="84" spans="1:6" ht="24" thickBot="1" x14ac:dyDescent="0.3">
      <c r="A84" s="1" t="s">
        <v>42</v>
      </c>
      <c r="B84" s="127" t="s">
        <v>43</v>
      </c>
      <c r="C84" s="128"/>
      <c r="D84" s="128"/>
      <c r="E84" s="128"/>
      <c r="F84" s="129"/>
    </row>
    <row r="85" spans="1:6" ht="15.75" thickBot="1" x14ac:dyDescent="0.3"/>
    <row r="86" spans="1:6" ht="38.25" x14ac:dyDescent="0.25">
      <c r="A86" s="11">
        <v>1</v>
      </c>
      <c r="B86" s="12" t="s">
        <v>44</v>
      </c>
      <c r="C86" s="17" t="s">
        <v>7</v>
      </c>
      <c r="D86" s="17" t="s">
        <v>6</v>
      </c>
      <c r="E86" s="17" t="s">
        <v>4</v>
      </c>
      <c r="F86" s="30" t="s">
        <v>5</v>
      </c>
    </row>
    <row r="87" spans="1:6" x14ac:dyDescent="0.25">
      <c r="A87" s="80">
        <v>1.1000000000000001</v>
      </c>
      <c r="B87" s="14" t="s">
        <v>46</v>
      </c>
      <c r="C87" s="27" t="s">
        <v>11</v>
      </c>
      <c r="D87" s="27">
        <v>49</v>
      </c>
      <c r="E87" s="27"/>
      <c r="F87" s="31">
        <f>D87*E87</f>
        <v>0</v>
      </c>
    </row>
    <row r="88" spans="1:6" x14ac:dyDescent="0.25">
      <c r="A88" s="80">
        <v>1.2</v>
      </c>
      <c r="B88" s="8" t="s">
        <v>47</v>
      </c>
      <c r="C88" s="27" t="s">
        <v>11</v>
      </c>
      <c r="D88" s="27">
        <v>6</v>
      </c>
      <c r="E88" s="27"/>
      <c r="F88" s="32">
        <f>D88*E88</f>
        <v>0</v>
      </c>
    </row>
    <row r="89" spans="1:6" ht="15.75" thickBot="1" x14ac:dyDescent="0.3">
      <c r="A89" s="80">
        <v>1.3</v>
      </c>
      <c r="B89" s="8" t="s">
        <v>64</v>
      </c>
      <c r="C89" s="27" t="s">
        <v>11</v>
      </c>
      <c r="D89" s="27">
        <v>5</v>
      </c>
      <c r="E89" s="27"/>
      <c r="F89" s="32">
        <f>D89*E89</f>
        <v>0</v>
      </c>
    </row>
    <row r="90" spans="1:6" ht="15.75" thickBot="1" x14ac:dyDescent="0.3">
      <c r="F90" s="34">
        <f>SUM(F87:F89)</f>
        <v>0</v>
      </c>
    </row>
    <row r="91" spans="1:6" ht="15.75" thickBot="1" x14ac:dyDescent="0.3"/>
    <row r="92" spans="1:6" ht="38.25" x14ac:dyDescent="0.25">
      <c r="A92" s="11">
        <v>2</v>
      </c>
      <c r="B92" s="12" t="s">
        <v>48</v>
      </c>
      <c r="C92" s="17" t="s">
        <v>7</v>
      </c>
      <c r="D92" s="17" t="s">
        <v>6</v>
      </c>
      <c r="E92" s="17" t="s">
        <v>4</v>
      </c>
      <c r="F92" s="30" t="s">
        <v>5</v>
      </c>
    </row>
    <row r="93" spans="1:6" x14ac:dyDescent="0.25">
      <c r="A93" s="80">
        <v>2.1</v>
      </c>
      <c r="B93" s="15" t="s">
        <v>49</v>
      </c>
      <c r="C93" s="22" t="s">
        <v>37</v>
      </c>
      <c r="D93" s="22">
        <v>1200</v>
      </c>
      <c r="E93" s="27"/>
      <c r="F93" s="33">
        <f>D93*E93</f>
        <v>0</v>
      </c>
    </row>
    <row r="94" spans="1:6" ht="15.75" thickBot="1" x14ac:dyDescent="0.3">
      <c r="A94" s="80">
        <v>2.2000000000000002</v>
      </c>
      <c r="B94" s="15" t="s">
        <v>45</v>
      </c>
      <c r="C94" s="24" t="s">
        <v>13</v>
      </c>
      <c r="D94" s="22">
        <v>1200</v>
      </c>
      <c r="E94" s="27"/>
      <c r="F94" s="35">
        <f>D94*E94</f>
        <v>0</v>
      </c>
    </row>
    <row r="95" spans="1:6" ht="15.75" thickBot="1" x14ac:dyDescent="0.3">
      <c r="C95" s="28"/>
      <c r="D95" s="28"/>
      <c r="E95" s="28"/>
      <c r="F95" s="36">
        <f>SUM(F93:F94)</f>
        <v>0</v>
      </c>
    </row>
    <row r="96" spans="1:6" ht="15.75" thickBot="1" x14ac:dyDescent="0.3"/>
    <row r="97" spans="1:6" ht="15.75" thickBot="1" x14ac:dyDescent="0.3">
      <c r="A97" s="121" t="s">
        <v>50</v>
      </c>
      <c r="B97" s="122"/>
      <c r="C97" s="122"/>
      <c r="D97" s="122"/>
      <c r="E97" s="122"/>
      <c r="F97" s="123"/>
    </row>
    <row r="98" spans="1:6" ht="15.75" thickBot="1" x14ac:dyDescent="0.3">
      <c r="A98" s="37">
        <v>1</v>
      </c>
      <c r="B98" s="46" t="s">
        <v>44</v>
      </c>
      <c r="C98" s="124">
        <f>F90</f>
        <v>0</v>
      </c>
      <c r="D98" s="125"/>
      <c r="E98" s="125"/>
      <c r="F98" s="126"/>
    </row>
    <row r="99" spans="1:6" ht="15.75" thickBot="1" x14ac:dyDescent="0.3">
      <c r="A99" s="38">
        <v>2</v>
      </c>
      <c r="B99" s="39" t="s">
        <v>48</v>
      </c>
      <c r="C99" s="124">
        <f>F95</f>
        <v>0</v>
      </c>
      <c r="D99" s="125"/>
      <c r="E99" s="125"/>
      <c r="F99" s="126"/>
    </row>
    <row r="100" spans="1:6" ht="16.5" thickBot="1" x14ac:dyDescent="0.3">
      <c r="C100" s="108">
        <f>SUM(C98:F99)</f>
        <v>0</v>
      </c>
      <c r="D100" s="109"/>
      <c r="E100" s="109"/>
      <c r="F100" s="110"/>
    </row>
    <row r="103" spans="1:6" ht="15.75" thickBot="1" x14ac:dyDescent="0.3"/>
    <row r="104" spans="1:6" ht="24" thickBot="1" x14ac:dyDescent="0.4">
      <c r="A104" s="81"/>
      <c r="B104" s="135" t="s">
        <v>50</v>
      </c>
      <c r="C104" s="136"/>
      <c r="D104" s="136"/>
      <c r="E104" s="136"/>
      <c r="F104" s="137"/>
    </row>
    <row r="105" spans="1:6" ht="15.75" thickBot="1" x14ac:dyDescent="0.3">
      <c r="A105" s="81"/>
    </row>
    <row r="106" spans="1:6" ht="19.5" thickBot="1" x14ac:dyDescent="0.3">
      <c r="A106" s="48" t="s">
        <v>1</v>
      </c>
      <c r="B106" s="47" t="s">
        <v>2</v>
      </c>
      <c r="C106" s="111">
        <f>C48</f>
        <v>0</v>
      </c>
      <c r="D106" s="112"/>
      <c r="E106" s="112"/>
      <c r="F106" s="113"/>
    </row>
    <row r="107" spans="1:6" ht="19.5" thickBot="1" x14ac:dyDescent="0.3">
      <c r="A107" s="48" t="s">
        <v>24</v>
      </c>
      <c r="B107" s="47" t="s">
        <v>54</v>
      </c>
      <c r="C107" s="111">
        <f>C82</f>
        <v>0</v>
      </c>
      <c r="D107" s="112"/>
      <c r="E107" s="112"/>
      <c r="F107" s="113"/>
    </row>
    <row r="108" spans="1:6" ht="19.5" thickBot="1" x14ac:dyDescent="0.3">
      <c r="A108" s="48" t="s">
        <v>42</v>
      </c>
      <c r="B108" s="47" t="s">
        <v>55</v>
      </c>
      <c r="C108" s="111">
        <f>C100</f>
        <v>0</v>
      </c>
      <c r="D108" s="112"/>
      <c r="E108" s="112"/>
      <c r="F108" s="113"/>
    </row>
    <row r="109" spans="1:6" ht="16.5" thickBot="1" x14ac:dyDescent="0.3">
      <c r="C109" s="108">
        <f>SUM(C106:F108)</f>
        <v>0</v>
      </c>
      <c r="D109" s="109"/>
      <c r="E109" s="109"/>
      <c r="F109" s="110"/>
    </row>
  </sheetData>
  <mergeCells count="27">
    <mergeCell ref="C81:F81"/>
    <mergeCell ref="C108:F108"/>
    <mergeCell ref="B104:F104"/>
    <mergeCell ref="C109:F109"/>
    <mergeCell ref="A3:F4"/>
    <mergeCell ref="B7:F7"/>
    <mergeCell ref="A42:F42"/>
    <mergeCell ref="C43:F43"/>
    <mergeCell ref="C44:F44"/>
    <mergeCell ref="C45:F45"/>
    <mergeCell ref="C46:F46"/>
    <mergeCell ref="A2:F2"/>
    <mergeCell ref="C82:F82"/>
    <mergeCell ref="C100:F100"/>
    <mergeCell ref="C106:F106"/>
    <mergeCell ref="C107:F107"/>
    <mergeCell ref="A78:F78"/>
    <mergeCell ref="C79:F79"/>
    <mergeCell ref="C80:F80"/>
    <mergeCell ref="A97:F97"/>
    <mergeCell ref="C98:F98"/>
    <mergeCell ref="C99:F99"/>
    <mergeCell ref="B84:F84"/>
    <mergeCell ref="A54:A58"/>
    <mergeCell ref="C47:F47"/>
    <mergeCell ref="C48:F48"/>
    <mergeCell ref="B50:F50"/>
  </mergeCells>
  <pageMargins left="0.7" right="0.7" top="0.75" bottom="0.75" header="0.3" footer="0.3"/>
  <pageSetup scale="64"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Valmire Mustafa</cp:lastModifiedBy>
  <cp:lastPrinted>2024-10-14T08:23:32Z</cp:lastPrinted>
  <dcterms:created xsi:type="dcterms:W3CDTF">2024-10-14T06:51:15Z</dcterms:created>
  <dcterms:modified xsi:type="dcterms:W3CDTF">2024-12-18T13:26:31Z</dcterms:modified>
</cp:coreProperties>
</file>