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OneDrive\Desktop\Ndertimi i rruges A - pune shtese\"/>
    </mc:Choice>
  </mc:AlternateContent>
  <bookViews>
    <workbookView xWindow="0" yWindow="0" windowWidth="28800" windowHeight="12180"/>
  </bookViews>
  <sheets>
    <sheet name="Sheet1" sheetId="1" r:id="rId1"/>
  </sheets>
  <definedNames>
    <definedName name="_xlnm.Print_Area" localSheetId="0">Sheet1!$A$1:$F$19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 l="1"/>
  <c r="D11" i="1" l="1"/>
  <c r="D9" i="1" l="1"/>
  <c r="D8" i="1"/>
  <c r="F14" i="1" l="1"/>
</calcChain>
</file>

<file path=xl/sharedStrings.xml><?xml version="1.0" encoding="utf-8"?>
<sst xmlns="http://schemas.openxmlformats.org/spreadsheetml/2006/main" count="25" uniqueCount="21">
  <si>
    <t>Pozicioni           (sipas k. tek)</t>
  </si>
  <si>
    <t>Lloji i Punës</t>
  </si>
  <si>
    <t>Njësia</t>
  </si>
  <si>
    <t>Sasia</t>
  </si>
  <si>
    <t>Çmimi njësi</t>
  </si>
  <si>
    <t>Çmimi total
EURO</t>
  </si>
  <si>
    <t>ore</t>
  </si>
  <si>
    <r>
      <t>m</t>
    </r>
    <r>
      <rPr>
        <sz val="10"/>
        <rFont val="Calibri"/>
        <family val="2"/>
      </rPr>
      <t>³</t>
    </r>
  </si>
  <si>
    <r>
      <t>m</t>
    </r>
    <r>
      <rPr>
        <sz val="10"/>
        <rFont val="Calibri"/>
        <family val="2"/>
      </rPr>
      <t>²</t>
    </r>
  </si>
  <si>
    <t xml:space="preserve">Thyerja e betonit të armuar me kompresor,ngarkimi dhe transporti I materialit në deponi të qytetit.Thyerja e betonit është paraparë mbrenda lëshesës në formë të elipsës prandaj duhet të llogaritet mënyra e organizimit të punës dhe makinerisë që duhet të perdoren.Poashtu gjatë kohës së punimeve duhet të parashihet pompimi i ujit dhe devijimi i rrjedhës së ujit për kryerjen e punimeve pa pengesa. </t>
  </si>
  <si>
    <t>Furnizimi, transporti dhe vendosja e Betonit
 me klas C30/37N (Beton i papershkrushem nga uji)(Kallupimi, Vendosja ne Veper dhe Heqja e Pahive pas perfundimit te puneve)</t>
  </si>
  <si>
    <t xml:space="preserve">Furnizimi, transporti prerja, lakimi, vendosja
 dhe lidhja e armaturës S-500 </t>
  </si>
  <si>
    <t>kg</t>
  </si>
  <si>
    <t>Gërmimi i dheut i kategorisë së III-IV-të dhe V-të  me ngarkim dhe bartje deri në deponi të qytetit.Në çmim të kalkulohet edhe kthimi I materialit të gërmuar mbrapa mureve. Si dhe ngjeshja në shtresa 20-30cm</t>
  </si>
  <si>
    <t>Gërmimi I materialit  guror,fr.0-150mm dhe 0-63 mm ,ngarkimi dhe deponimi  në largësi 10m .Pas pastrimit të kolektorit materiali I gërmuar duhet të kthehet në vend dhe të ngjeshet në shtresa 20-30cm</t>
  </si>
  <si>
    <t>Poz.1-6 nuk kanë çmime  në kontratë</t>
  </si>
  <si>
    <t>Largimi i ujit nga kanali nëse paraqitet gjatë gropimit të kanalit.Pompa:
pompë zhytëse me elektromotor me vaj,me ftohje dhe lyerje të kushinetave.Mbyllës mekanik I dyfisht,me vaj nga ana e elektromotorit dhe me ujë nga ana e pompës.pompa të jetë e destinuar për largimin e ujërave të ndotura në punishte.të gjitha pjesët e pompës të jenë nga materiali inox.Qarku punues të jetë i hapur.Karakteristikat hidraulike të pompës:
Q=50-1200l/min
H=4-20.5m
Dalja e pompës 3"
Karakteristikat hidraulike të pompës:
Fuqia -3Kë
Tensioni i i punës 400v,3 fazor.Tabela komanduese:
Tre fazore e përshtatshme për pompëne specifikuar më lart.Të ketë mbrojtje nga mungesa dhe renditja e fazave,nga mbingarkesa (mbrojtja bimetalike).Të jetë e paisur me notues elektrik për zbrazje automatike të hapsirave me ujë.Tabela duhet të jetë e paisur me numrues digjital të orëve të punës.Numruesi duhet të tregoj orët aktuale të punës të cilat përdoruesi mund ti fshij dhe orët e përgjithshme të punës të cilat përdoruesi nuk mund ti fshij.</t>
  </si>
  <si>
    <t>Pastrimi I kolektorit nga lymi,zhavori I akumuluar.Pastrimi I kolektorit duhet të përfshijë:
largimin e ujit me kamion special cisternë me thithje të ujit gjatë tërë kohës së punimeve,ngarkimin dhe transportimin e lymit dhe zhavorit deri në deponi të qytetit.Ngarkimi dhe transportimi i lymit dhe zhavorit duhet të bëhet me mini ngarkues  dhe ngarkues duke i pasur për bazë dim.e kolektorit i cili përbëhet prej dy kthinave me dim.3.6x2m.pas pastrimit nga lymi dhe zhavori kolektori duhet të pastrohet me ujë deri te sip.e betonit të pastër. Sasia është llogaritur për kolektorin në lagjen kalabria  dhe kolektorin e rrugës "A"me gjatësi totale L=405m.</t>
  </si>
  <si>
    <t>Prerja e murit prej betoni të armuar,thyerja me kompresor,ngarkimi dhe transportimi në deponi të qytetit.Trashësia e murit  d=40cm.</t>
  </si>
  <si>
    <t>Gjithsej:</t>
  </si>
  <si>
    <t>PARAMASA DHE PARALLOGARIA- PUNE SHTESE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</si>
</sst>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8"/>
      <name val="Calibri"/>
      <family val="2"/>
      <scheme val="minor"/>
    </font>
    <font>
      <b/>
      <sz val="10"/>
      <name val="Calibri"/>
      <family val="2"/>
      <scheme val="minor"/>
    </font>
    <font>
      <sz val="10"/>
      <color indexed="8"/>
      <name val="Calibri"/>
      <family val="2"/>
      <scheme val="minor"/>
    </font>
    <font>
      <sz val="10"/>
      <name val="Calibri"/>
      <family val="2"/>
      <scheme val="minor"/>
    </font>
    <font>
      <sz val="10"/>
      <name val="Calibri"/>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0" fillId="0" borderId="1" xfId="0" applyBorder="1"/>
    <xf numFmtId="0" fontId="0" fillId="0" borderId="3" xfId="0" applyBorder="1" applyAlignment="1"/>
    <xf numFmtId="0" fontId="0" fillId="0" borderId="4" xfId="0" applyBorder="1" applyAlignment="1"/>
    <xf numFmtId="0" fontId="1" fillId="0" borderId="1" xfId="0" applyFont="1" applyBorder="1" applyAlignment="1">
      <alignment horizontal="center" wrapText="1"/>
    </xf>
    <xf numFmtId="0" fontId="2" fillId="0" borderId="1" xfId="0" applyFont="1" applyBorder="1" applyAlignment="1">
      <alignment horizontal="center" vertical="center" wrapText="1"/>
    </xf>
    <xf numFmtId="2" fontId="2" fillId="2" borderId="1" xfId="0" applyNumberFormat="1" applyFont="1" applyFill="1" applyBorder="1" applyAlignment="1">
      <alignment horizontal="center" wrapText="1"/>
    </xf>
    <xf numFmtId="0" fontId="4" fillId="2" borderId="1" xfId="0" applyFont="1" applyFill="1" applyBorder="1" applyAlignment="1">
      <alignment horizontal="center"/>
    </xf>
    <xf numFmtId="4" fontId="4" fillId="2" borderId="1" xfId="0" applyNumberFormat="1" applyFont="1" applyFill="1" applyBorder="1" applyAlignment="1">
      <alignment horizontal="center" wrapText="1"/>
    </xf>
    <xf numFmtId="4" fontId="0" fillId="0" borderId="0" xfId="0" applyNumberFormat="1"/>
    <xf numFmtId="4" fontId="0" fillId="0" borderId="0" xfId="0" applyNumberFormat="1" applyAlignment="1"/>
    <xf numFmtId="4" fontId="2" fillId="0" borderId="1" xfId="0" applyNumberFormat="1" applyFont="1" applyBorder="1" applyAlignment="1">
      <alignment horizontal="center" vertical="center" wrapText="1"/>
    </xf>
    <xf numFmtId="4" fontId="0" fillId="0" borderId="1" xfId="0" applyNumberFormat="1" applyBorder="1"/>
    <xf numFmtId="2" fontId="2" fillId="2" borderId="1" xfId="0" applyNumberFormat="1" applyFont="1" applyFill="1" applyBorder="1" applyAlignment="1">
      <alignment horizontal="center" vertical="top" wrapText="1"/>
    </xf>
    <xf numFmtId="0" fontId="0" fillId="0" borderId="0" xfId="0" applyAlignment="1">
      <alignment horizontal="center"/>
    </xf>
    <xf numFmtId="0" fontId="0" fillId="0" borderId="5" xfId="0" applyBorder="1" applyAlignment="1">
      <alignment horizontal="center"/>
    </xf>
    <xf numFmtId="0" fontId="0" fillId="0" borderId="0" xfId="0" applyAlignment="1">
      <alignment horizontal="left"/>
    </xf>
    <xf numFmtId="0" fontId="0" fillId="0" borderId="2" xfId="0" applyBorder="1" applyAlignment="1">
      <alignment horizontal="left"/>
    </xf>
    <xf numFmtId="0" fontId="2" fillId="0" borderId="1" xfId="0" applyFont="1" applyBorder="1" applyAlignment="1">
      <alignment horizontal="left" vertical="center" wrapText="1"/>
    </xf>
    <xf numFmtId="0" fontId="3" fillId="2" borderId="1" xfId="0" applyFont="1" applyFill="1" applyBorder="1" applyAlignment="1">
      <alignment horizontal="left" vertical="top" wrapText="1"/>
    </xf>
    <xf numFmtId="0" fontId="3" fillId="2" borderId="1" xfId="0" applyFont="1" applyFill="1" applyBorder="1" applyAlignment="1">
      <alignment horizontal="left" wrapText="1"/>
    </xf>
    <xf numFmtId="0" fontId="0" fillId="0" borderId="1" xfId="0" applyBorder="1" applyAlignment="1">
      <alignment horizontal="left" wrapText="1"/>
    </xf>
    <xf numFmtId="0" fontId="0" fillId="0" borderId="1" xfId="0" applyFont="1" applyBorder="1"/>
    <xf numFmtId="0" fontId="0" fillId="0" borderId="0" xfId="0" applyBorder="1"/>
    <xf numFmtId="0" fontId="0" fillId="0" borderId="0" xfId="0" applyBorder="1" applyAlignment="1">
      <alignment horizontal="center"/>
    </xf>
    <xf numFmtId="4" fontId="0" fillId="0" borderId="0" xfId="0" applyNumberFormat="1" applyBorder="1"/>
    <xf numFmtId="0" fontId="0" fillId="0" borderId="0" xfId="0" applyBorder="1" applyAlignment="1">
      <alignment horizontal="left"/>
    </xf>
    <xf numFmtId="0" fontId="0" fillId="0" borderId="0" xfId="0" applyBorder="1" applyAlignment="1"/>
    <xf numFmtId="0" fontId="0" fillId="3" borderId="5" xfId="0" applyFill="1" applyBorder="1" applyAlignment="1">
      <alignment horizontal="center"/>
    </xf>
    <xf numFmtId="0" fontId="0" fillId="3" borderId="0" xfId="0" applyFill="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abSelected="1" zoomScale="90" zoomScaleNormal="90" workbookViewId="0">
      <selection activeCell="H16" sqref="H16"/>
    </sheetView>
  </sheetViews>
  <sheetFormatPr defaultRowHeight="15" x14ac:dyDescent="0.25"/>
  <cols>
    <col min="1" max="1" width="8.140625" bestFit="1" customWidth="1"/>
    <col min="2" max="2" width="82.28515625" style="16" customWidth="1"/>
    <col min="3" max="3" width="6.28515625" bestFit="1" customWidth="1"/>
    <col min="4" max="4" width="9.85546875" bestFit="1" customWidth="1"/>
    <col min="5" max="5" width="6.5703125" bestFit="1" customWidth="1"/>
    <col min="6" max="6" width="10.85546875" style="9" bestFit="1" customWidth="1"/>
  </cols>
  <sheetData>
    <row r="1" spans="1:7" ht="15.75" thickBot="1" x14ac:dyDescent="0.3"/>
    <row r="2" spans="1:7" ht="15.75" thickBot="1" x14ac:dyDescent="0.3">
      <c r="B2" s="17" t="s">
        <v>20</v>
      </c>
      <c r="C2" s="2"/>
      <c r="D2" s="2"/>
      <c r="E2" s="3"/>
      <c r="F2" s="10"/>
    </row>
    <row r="3" spans="1:7" x14ac:dyDescent="0.25">
      <c r="B3" s="26"/>
      <c r="C3" s="27"/>
      <c r="D3" s="27"/>
      <c r="E3" s="27"/>
      <c r="F3" s="10"/>
    </row>
    <row r="5" spans="1:7" ht="34.5" x14ac:dyDescent="0.25">
      <c r="A5" s="4" t="s">
        <v>0</v>
      </c>
      <c r="B5" s="18" t="s">
        <v>1</v>
      </c>
      <c r="C5" s="5" t="s">
        <v>2</v>
      </c>
      <c r="D5" s="5" t="s">
        <v>3</v>
      </c>
      <c r="E5" s="5" t="s">
        <v>4</v>
      </c>
      <c r="F5" s="11" t="s">
        <v>5</v>
      </c>
    </row>
    <row r="6" spans="1:7" ht="204" x14ac:dyDescent="0.25">
      <c r="A6" s="6">
        <v>1</v>
      </c>
      <c r="B6" s="19" t="s">
        <v>16</v>
      </c>
      <c r="C6" s="7" t="s">
        <v>6</v>
      </c>
      <c r="D6" s="7">
        <v>2400</v>
      </c>
      <c r="E6" s="7"/>
      <c r="F6" s="8"/>
    </row>
    <row r="7" spans="1:7" ht="39" x14ac:dyDescent="0.25">
      <c r="A7" s="6">
        <v>2</v>
      </c>
      <c r="B7" s="20" t="s">
        <v>13</v>
      </c>
      <c r="C7" s="7" t="s">
        <v>7</v>
      </c>
      <c r="D7" s="7">
        <v>5000</v>
      </c>
      <c r="E7" s="7"/>
      <c r="F7" s="8"/>
    </row>
    <row r="8" spans="1:7" ht="89.25" x14ac:dyDescent="0.25">
      <c r="A8" s="13">
        <v>3</v>
      </c>
      <c r="B8" s="19" t="s">
        <v>17</v>
      </c>
      <c r="C8" s="7" t="s">
        <v>7</v>
      </c>
      <c r="D8" s="7">
        <f>(150*3.685)+(150*7.37)+(105*3.685)</f>
        <v>2045.175</v>
      </c>
      <c r="E8" s="7"/>
      <c r="F8" s="8"/>
    </row>
    <row r="9" spans="1:7" ht="64.5" x14ac:dyDescent="0.25">
      <c r="A9" s="6">
        <v>4</v>
      </c>
      <c r="B9" s="20" t="s">
        <v>9</v>
      </c>
      <c r="C9" s="7" t="s">
        <v>7</v>
      </c>
      <c r="D9" s="7">
        <f>38*4*1.5</f>
        <v>228</v>
      </c>
      <c r="E9" s="7"/>
      <c r="F9" s="8"/>
    </row>
    <row r="10" spans="1:7" ht="26.25" x14ac:dyDescent="0.25">
      <c r="A10" s="6">
        <v>5</v>
      </c>
      <c r="B10" s="20" t="s">
        <v>18</v>
      </c>
      <c r="C10" s="7" t="s">
        <v>8</v>
      </c>
      <c r="D10" s="7">
        <v>16</v>
      </c>
      <c r="E10" s="7"/>
      <c r="F10" s="8"/>
    </row>
    <row r="11" spans="1:7" ht="39" x14ac:dyDescent="0.25">
      <c r="A11" s="6">
        <v>6</v>
      </c>
      <c r="B11" s="20" t="s">
        <v>14</v>
      </c>
      <c r="C11" s="7" t="s">
        <v>7</v>
      </c>
      <c r="D11" s="7">
        <f>2*(6*6*2.5)</f>
        <v>180</v>
      </c>
      <c r="E11" s="7"/>
      <c r="F11" s="8"/>
    </row>
    <row r="12" spans="1:7" ht="45" x14ac:dyDescent="0.25">
      <c r="A12" s="1">
        <v>7</v>
      </c>
      <c r="B12" s="21" t="s">
        <v>10</v>
      </c>
      <c r="C12" s="7" t="s">
        <v>7</v>
      </c>
      <c r="D12" s="1">
        <f>2*(2*4*0.4)</f>
        <v>6.4</v>
      </c>
      <c r="E12" s="1"/>
      <c r="F12" s="8"/>
      <c r="G12" s="14"/>
    </row>
    <row r="13" spans="1:7" ht="30" x14ac:dyDescent="0.25">
      <c r="A13" s="1">
        <v>8</v>
      </c>
      <c r="B13" s="21" t="s">
        <v>11</v>
      </c>
      <c r="C13" s="1" t="s">
        <v>12</v>
      </c>
      <c r="D13" s="1">
        <v>1090</v>
      </c>
      <c r="E13" s="22"/>
      <c r="F13" s="8"/>
    </row>
    <row r="14" spans="1:7" x14ac:dyDescent="0.25">
      <c r="A14" s="1"/>
      <c r="B14" s="30" t="s">
        <v>19</v>
      </c>
      <c r="C14" s="31"/>
      <c r="D14" s="31"/>
      <c r="E14" s="32"/>
      <c r="F14" s="12">
        <f>SUM(F6:F13)</f>
        <v>0</v>
      </c>
    </row>
    <row r="15" spans="1:7" x14ac:dyDescent="0.25">
      <c r="A15" s="23"/>
      <c r="B15" s="15"/>
      <c r="C15" s="24"/>
      <c r="D15" s="24"/>
      <c r="E15" s="24"/>
      <c r="F15" s="25"/>
    </row>
    <row r="16" spans="1:7" x14ac:dyDescent="0.25">
      <c r="B16" s="28" t="s">
        <v>15</v>
      </c>
      <c r="C16" s="29"/>
      <c r="D16" s="29"/>
      <c r="E16" s="29"/>
    </row>
  </sheetData>
  <mergeCells count="2">
    <mergeCell ref="B16:E16"/>
    <mergeCell ref="B14:E14"/>
  </mergeCells>
  <pageMargins left="0.7" right="0.7" top="0.75" bottom="0.75" header="0.3" footer="0.3"/>
  <pageSetup scale="82" orientation="landscape" r:id="rId1"/>
  <rowBreaks count="1" manualBreakCount="1">
    <brk id="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Qazim Bajrami</dc:creator>
  <cp:lastModifiedBy>Admin</cp:lastModifiedBy>
  <cp:lastPrinted>2024-09-28T08:42:03Z</cp:lastPrinted>
  <dcterms:created xsi:type="dcterms:W3CDTF">2023-07-12T17:25:23Z</dcterms:created>
  <dcterms:modified xsi:type="dcterms:W3CDTF">2024-10-11T12:12:02Z</dcterms:modified>
</cp:coreProperties>
</file>