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autoCompressPictures="0" defaultThemeVersion="124226"/>
  <mc:AlternateContent xmlns:mc="http://schemas.openxmlformats.org/markup-compatibility/2006">
    <mc:Choice Requires="x15">
      <x15ac:absPath xmlns:x15ac="http://schemas.microsoft.com/office/spreadsheetml/2010/11/ac" url="C:\Users\Meni\Downloads\"/>
    </mc:Choice>
  </mc:AlternateContent>
  <xr:revisionPtr revIDLastSave="0" documentId="13_ncr:1_{687578A8-E90B-4D72-9C54-06EA5DD51ED8}" xr6:coauthVersionLast="47" xr6:coauthVersionMax="47" xr10:uidLastSave="{00000000-0000-0000-0000-000000000000}"/>
  <bookViews>
    <workbookView xWindow="-108" yWindow="-108" windowWidth="23256" windowHeight="12576" tabRatio="894" xr2:uid="{00000000-000D-0000-FFFF-FFFF00000000}"/>
  </bookViews>
  <sheets>
    <sheet name="Construction" sheetId="19" r:id="rId1"/>
    <sheet name="Sport Hall" sheetId="22" r:id="rId2"/>
    <sheet name="Landscape" sheetId="23" r:id="rId3"/>
    <sheet name="HVAC" sheetId="29" r:id="rId4"/>
    <sheet name="Electrical" sheetId="25" r:id="rId5"/>
    <sheet name="Water&amp;Sanitation" sheetId="27" r:id="rId6"/>
    <sheet name="Summary" sheetId="2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5" i="29" l="1"/>
  <c r="G184" i="29"/>
  <c r="G183" i="29"/>
  <c r="G182" i="29"/>
  <c r="G181" i="29"/>
  <c r="G180" i="29"/>
  <c r="G179" i="29"/>
  <c r="G178" i="29"/>
  <c r="G177" i="29"/>
  <c r="G176" i="29"/>
  <c r="G175" i="29"/>
  <c r="G174" i="29"/>
  <c r="G173" i="29"/>
  <c r="G171" i="29"/>
  <c r="G170" i="29"/>
  <c r="G169" i="29"/>
  <c r="G168" i="29"/>
  <c r="G162" i="29"/>
  <c r="G161" i="29"/>
  <c r="G160" i="29"/>
  <c r="G159" i="29"/>
  <c r="G158" i="29"/>
  <c r="G157" i="29"/>
  <c r="G156" i="29"/>
  <c r="G155" i="29"/>
  <c r="G154" i="29"/>
  <c r="G153" i="29"/>
  <c r="G152" i="29"/>
  <c r="G151" i="29"/>
  <c r="G150" i="29"/>
  <c r="G148" i="29"/>
  <c r="G147" i="29"/>
  <c r="G146" i="29"/>
  <c r="G145" i="29"/>
  <c r="G144" i="29"/>
  <c r="G143" i="29"/>
  <c r="G142" i="29"/>
  <c r="G139" i="29"/>
  <c r="G138" i="29"/>
  <c r="G137" i="29"/>
  <c r="G136" i="29"/>
  <c r="G134" i="29"/>
  <c r="G133" i="29"/>
  <c r="G132" i="29"/>
  <c r="G131" i="29"/>
  <c r="G129" i="29"/>
  <c r="G127" i="29"/>
  <c r="G126" i="29"/>
  <c r="G125" i="29"/>
  <c r="G124" i="29"/>
  <c r="G123" i="29"/>
  <c r="G121" i="29"/>
  <c r="G120" i="29"/>
  <c r="G119" i="29"/>
  <c r="G118" i="29"/>
  <c r="G116" i="29"/>
  <c r="G115" i="29"/>
  <c r="G113" i="29"/>
  <c r="G112" i="29"/>
  <c r="G111" i="29"/>
  <c r="G110" i="29"/>
  <c r="G109" i="29"/>
  <c r="G108" i="29"/>
  <c r="G107" i="29"/>
  <c r="G106" i="29"/>
  <c r="G104" i="29"/>
  <c r="G103" i="29"/>
  <c r="G102" i="29"/>
  <c r="G101" i="29"/>
  <c r="G100" i="29"/>
  <c r="G99" i="29"/>
  <c r="G98" i="29"/>
  <c r="G97" i="29"/>
  <c r="G96" i="29"/>
  <c r="G94" i="29"/>
  <c r="G93" i="29"/>
  <c r="G91" i="29"/>
  <c r="G90" i="29"/>
  <c r="G89" i="29"/>
  <c r="G88" i="29"/>
  <c r="G87" i="29"/>
  <c r="G86" i="29"/>
  <c r="G83" i="29"/>
  <c r="G82" i="29"/>
  <c r="G77" i="29"/>
  <c r="G76" i="29"/>
  <c r="G75" i="29"/>
  <c r="G74" i="29"/>
  <c r="G73" i="29"/>
  <c r="G72" i="29"/>
  <c r="G71" i="29"/>
  <c r="G70" i="29"/>
  <c r="G69" i="29"/>
  <c r="G68" i="29"/>
  <c r="G67" i="29"/>
  <c r="G65" i="29"/>
  <c r="G64" i="29"/>
  <c r="G63" i="29"/>
  <c r="G61" i="29"/>
  <c r="G60" i="29"/>
  <c r="G58" i="29"/>
  <c r="G56" i="29"/>
  <c r="G57" i="29" s="1"/>
  <c r="G54" i="29"/>
  <c r="G55" i="29" s="1"/>
  <c r="E53" i="29"/>
  <c r="G53" i="29" s="1"/>
  <c r="G52" i="29"/>
  <c r="G51" i="29"/>
  <c r="G50" i="29"/>
  <c r="G49" i="29"/>
  <c r="G48" i="29"/>
  <c r="G47" i="29"/>
  <c r="G46" i="29"/>
  <c r="G45" i="29"/>
  <c r="G44" i="29"/>
  <c r="G43" i="29"/>
  <c r="G42" i="29"/>
  <c r="G41" i="29"/>
  <c r="G40" i="29"/>
  <c r="G39" i="29"/>
  <c r="G38" i="29"/>
  <c r="G37" i="29"/>
  <c r="G36" i="29"/>
  <c r="G30" i="29"/>
  <c r="G32" i="29" s="1"/>
  <c r="G194" i="29" s="1"/>
  <c r="G25" i="29"/>
  <c r="G24" i="29"/>
  <c r="G23" i="29"/>
  <c r="G22" i="29"/>
  <c r="G21" i="29"/>
  <c r="G20" i="29"/>
  <c r="G19" i="29"/>
  <c r="G18" i="29"/>
  <c r="G17" i="29"/>
  <c r="G15" i="29"/>
  <c r="E13" i="29"/>
  <c r="G13" i="29" s="1"/>
  <c r="G12" i="29"/>
  <c r="G11" i="29"/>
  <c r="G10" i="29"/>
  <c r="G9" i="29"/>
  <c r="G8" i="29"/>
  <c r="G7" i="29"/>
  <c r="G140" i="29" l="1"/>
  <c r="G149" i="29"/>
  <c r="G172" i="29"/>
  <c r="G186" i="29" s="1"/>
  <c r="G197" i="29" s="1"/>
  <c r="G78" i="29"/>
  <c r="G195" i="29" s="1"/>
  <c r="G163" i="29"/>
  <c r="G196" i="29" s="1"/>
  <c r="E14" i="29"/>
  <c r="G14" i="29" s="1"/>
  <c r="G26" i="29" s="1"/>
  <c r="G193" i="29" s="1"/>
  <c r="G71" i="22"/>
  <c r="G198" i="29" l="1"/>
  <c r="E10" i="24" s="1"/>
  <c r="G68" i="27"/>
  <c r="G67" i="27"/>
  <c r="G66" i="27"/>
  <c r="G65" i="27"/>
  <c r="G61" i="27"/>
  <c r="G60" i="27"/>
  <c r="G59" i="27"/>
  <c r="G58" i="27"/>
  <c r="G57" i="27"/>
  <c r="G56" i="27"/>
  <c r="G55" i="27"/>
  <c r="G51" i="27"/>
  <c r="G50" i="27"/>
  <c r="G49" i="27"/>
  <c r="G48" i="27"/>
  <c r="G47" i="27"/>
  <c r="G46" i="27"/>
  <c r="G44" i="27"/>
  <c r="G43" i="27"/>
  <c r="G42" i="27"/>
  <c r="G41" i="27"/>
  <c r="G39" i="27"/>
  <c r="G38" i="27"/>
  <c r="G37" i="27"/>
  <c r="G35" i="27"/>
  <c r="G34" i="27"/>
  <c r="G32" i="27"/>
  <c r="G28" i="27"/>
  <c r="G27" i="27"/>
  <c r="G26" i="27"/>
  <c r="G25" i="27"/>
  <c r="G24" i="27"/>
  <c r="G23" i="27"/>
  <c r="G22" i="27"/>
  <c r="G21" i="27"/>
  <c r="G20" i="27"/>
  <c r="G19" i="27"/>
  <c r="G18" i="27"/>
  <c r="G17" i="27"/>
  <c r="G15" i="27"/>
  <c r="G11" i="27"/>
  <c r="G10" i="27"/>
  <c r="G9" i="27"/>
  <c r="G8" i="27"/>
  <c r="G7" i="27"/>
  <c r="G6" i="27"/>
  <c r="G5" i="27"/>
  <c r="G5" i="19"/>
  <c r="G4" i="19"/>
  <c r="G373" i="25"/>
  <c r="G372" i="25"/>
  <c r="G371" i="25"/>
  <c r="G370" i="25"/>
  <c r="G369" i="25"/>
  <c r="G365" i="25"/>
  <c r="G364" i="25"/>
  <c r="G363" i="25"/>
  <c r="G362" i="25"/>
  <c r="G361" i="25"/>
  <c r="G360" i="25"/>
  <c r="G359" i="25"/>
  <c r="G358" i="25"/>
  <c r="G357" i="25"/>
  <c r="G356" i="25"/>
  <c r="G355" i="25"/>
  <c r="G354" i="25"/>
  <c r="G353" i="25"/>
  <c r="G352" i="25"/>
  <c r="G351" i="25"/>
  <c r="G350" i="25"/>
  <c r="G346" i="25"/>
  <c r="G345" i="25"/>
  <c r="G344" i="25"/>
  <c r="G343" i="25"/>
  <c r="G342" i="25"/>
  <c r="G341" i="25"/>
  <c r="G337" i="25"/>
  <c r="G336" i="25"/>
  <c r="G335" i="25"/>
  <c r="G334" i="25"/>
  <c r="G333" i="25"/>
  <c r="G331" i="25"/>
  <c r="G330" i="25"/>
  <c r="G329" i="25"/>
  <c r="G328" i="25"/>
  <c r="G327" i="25"/>
  <c r="G326" i="25"/>
  <c r="G325" i="25"/>
  <c r="G324" i="25"/>
  <c r="G323" i="25"/>
  <c r="G322" i="25"/>
  <c r="G318" i="25"/>
  <c r="G317" i="25"/>
  <c r="G316" i="25"/>
  <c r="G315" i="25"/>
  <c r="G314" i="25"/>
  <c r="G313" i="25"/>
  <c r="G312" i="25"/>
  <c r="G311" i="25"/>
  <c r="G310" i="25"/>
  <c r="G309" i="25"/>
  <c r="G308" i="25"/>
  <c r="G306" i="25"/>
  <c r="G305" i="25"/>
  <c r="G304" i="25"/>
  <c r="G303" i="25"/>
  <c r="G302" i="25"/>
  <c r="G301" i="25"/>
  <c r="G300" i="25"/>
  <c r="G299" i="25"/>
  <c r="G298" i="25"/>
  <c r="G297" i="25"/>
  <c r="G295" i="25"/>
  <c r="G294" i="25"/>
  <c r="G293" i="25"/>
  <c r="G292" i="25"/>
  <c r="G291" i="25"/>
  <c r="G290" i="25"/>
  <c r="G289" i="25"/>
  <c r="G288" i="25"/>
  <c r="G287" i="25"/>
  <c r="G286" i="25"/>
  <c r="G282" i="25"/>
  <c r="G281" i="25"/>
  <c r="G280" i="25"/>
  <c r="G279" i="25"/>
  <c r="G278" i="25"/>
  <c r="G277" i="25"/>
  <c r="G276" i="25"/>
  <c r="G275" i="25"/>
  <c r="G274" i="25"/>
  <c r="G270" i="25"/>
  <c r="G269" i="25"/>
  <c r="G268" i="25"/>
  <c r="G267" i="25"/>
  <c r="G263" i="25"/>
  <c r="G262" i="25"/>
  <c r="G261" i="25"/>
  <c r="G260" i="25"/>
  <c r="G259" i="25"/>
  <c r="G258" i="25"/>
  <c r="G257" i="25"/>
  <c r="G256" i="25"/>
  <c r="G255" i="25"/>
  <c r="G254" i="25"/>
  <c r="G253" i="25"/>
  <c r="G252" i="25"/>
  <c r="G251" i="25"/>
  <c r="G250" i="25"/>
  <c r="G249" i="25"/>
  <c r="G248" i="25"/>
  <c r="G247" i="25"/>
  <c r="G243" i="25"/>
  <c r="G242" i="25"/>
  <c r="G241" i="25"/>
  <c r="G240" i="25"/>
  <c r="G239" i="25"/>
  <c r="G238" i="25"/>
  <c r="G237" i="25"/>
  <c r="G236" i="25"/>
  <c r="G235" i="25"/>
  <c r="G234" i="25"/>
  <c r="G233" i="25"/>
  <c r="G232" i="25"/>
  <c r="G231" i="25"/>
  <c r="G230" i="25"/>
  <c r="G229" i="25"/>
  <c r="G228" i="25"/>
  <c r="G227" i="25"/>
  <c r="G226" i="25"/>
  <c r="G225" i="25"/>
  <c r="G224" i="25"/>
  <c r="G223" i="25"/>
  <c r="G222" i="25"/>
  <c r="G218" i="25"/>
  <c r="G217" i="25"/>
  <c r="G216" i="25"/>
  <c r="G215" i="25"/>
  <c r="G214" i="25"/>
  <c r="G213" i="25"/>
  <c r="G212" i="25"/>
  <c r="G211" i="25"/>
  <c r="G210" i="25"/>
  <c r="G209" i="25"/>
  <c r="G208" i="25"/>
  <c r="G207" i="25"/>
  <c r="G206" i="25"/>
  <c r="G205" i="25"/>
  <c r="G204" i="25"/>
  <c r="G203" i="25"/>
  <c r="G202" i="25"/>
  <c r="G201" i="25"/>
  <c r="G200" i="25"/>
  <c r="G199" i="25"/>
  <c r="G194" i="25"/>
  <c r="G193" i="25"/>
  <c r="G192" i="25"/>
  <c r="G191" i="25"/>
  <c r="G190" i="25"/>
  <c r="G186" i="25"/>
  <c r="G185" i="25"/>
  <c r="G184" i="25"/>
  <c r="G183" i="25"/>
  <c r="G182" i="25"/>
  <c r="G181" i="25"/>
  <c r="G180" i="25"/>
  <c r="G179" i="25"/>
  <c r="G175" i="25"/>
  <c r="G174" i="25"/>
  <c r="G173" i="25"/>
  <c r="G172" i="25"/>
  <c r="G171" i="25"/>
  <c r="G167" i="25"/>
  <c r="G166" i="25"/>
  <c r="G165" i="25"/>
  <c r="G164" i="25"/>
  <c r="G163" i="25"/>
  <c r="G162" i="25"/>
  <c r="G161" i="25"/>
  <c r="G157" i="25"/>
  <c r="G156" i="25"/>
  <c r="G155" i="25"/>
  <c r="G154" i="25"/>
  <c r="G150" i="25"/>
  <c r="G149" i="25"/>
  <c r="G148" i="25"/>
  <c r="G147" i="25"/>
  <c r="G146" i="25"/>
  <c r="G145" i="25"/>
  <c r="G144" i="25"/>
  <c r="G143" i="25"/>
  <c r="G139" i="25"/>
  <c r="G138" i="25"/>
  <c r="G137" i="25"/>
  <c r="G136" i="25"/>
  <c r="G135" i="25"/>
  <c r="G131" i="25"/>
  <c r="G130" i="25"/>
  <c r="G129" i="25"/>
  <c r="G128" i="25"/>
  <c r="G127" i="25"/>
  <c r="G126" i="25"/>
  <c r="G125" i="25"/>
  <c r="G121" i="25"/>
  <c r="G120" i="25"/>
  <c r="G119" i="25"/>
  <c r="G118" i="25"/>
  <c r="G117" i="25"/>
  <c r="G116" i="25"/>
  <c r="G115" i="25"/>
  <c r="G111" i="25"/>
  <c r="G110" i="25"/>
  <c r="G109" i="25"/>
  <c r="G108" i="25"/>
  <c r="G107" i="25"/>
  <c r="G106" i="25"/>
  <c r="G105" i="25"/>
  <c r="G104" i="25"/>
  <c r="G100" i="25"/>
  <c r="G99" i="25"/>
  <c r="G98" i="25"/>
  <c r="G97" i="25"/>
  <c r="G96" i="25"/>
  <c r="G95" i="25"/>
  <c r="G94" i="25"/>
  <c r="G93" i="25"/>
  <c r="G92" i="25"/>
  <c r="G91" i="25"/>
  <c r="G88" i="25"/>
  <c r="G81" i="25"/>
  <c r="G80" i="25"/>
  <c r="G79" i="25"/>
  <c r="G78" i="25"/>
  <c r="G77" i="25"/>
  <c r="G76" i="25"/>
  <c r="G75" i="25"/>
  <c r="G71" i="25"/>
  <c r="G70" i="25"/>
  <c r="G69" i="25"/>
  <c r="G68" i="25"/>
  <c r="G67" i="25"/>
  <c r="G63" i="25"/>
  <c r="G62" i="25"/>
  <c r="G61" i="25"/>
  <c r="G60" i="25"/>
  <c r="G56" i="25"/>
  <c r="G55" i="25"/>
  <c r="G54" i="25"/>
  <c r="G53" i="25"/>
  <c r="G52" i="25"/>
  <c r="G51" i="25"/>
  <c r="G50" i="25"/>
  <c r="G46" i="25"/>
  <c r="G45" i="25"/>
  <c r="G44" i="25"/>
  <c r="G43" i="25"/>
  <c r="G42" i="25"/>
  <c r="G38" i="25"/>
  <c r="G37" i="25"/>
  <c r="G36" i="25"/>
  <c r="G35" i="25"/>
  <c r="G31" i="25"/>
  <c r="G30" i="25"/>
  <c r="G29" i="25"/>
  <c r="G28" i="25"/>
  <c r="G27" i="25"/>
  <c r="G23" i="25"/>
  <c r="G22" i="25"/>
  <c r="G21" i="25"/>
  <c r="G20" i="25"/>
  <c r="G19" i="25"/>
  <c r="G18" i="25"/>
  <c r="G17" i="25"/>
  <c r="G16" i="25"/>
  <c r="G15" i="25"/>
  <c r="G14" i="25"/>
  <c r="G10" i="25"/>
  <c r="G9" i="25"/>
  <c r="G8" i="25"/>
  <c r="G7" i="25"/>
  <c r="G6" i="25"/>
  <c r="G44" i="23"/>
  <c r="G42" i="23"/>
  <c r="G69" i="27" l="1"/>
  <c r="D77" i="27" s="1"/>
  <c r="G12" i="27"/>
  <c r="D73" i="27" s="1"/>
  <c r="G52" i="27"/>
  <c r="D75" i="27" s="1"/>
  <c r="G62" i="27"/>
  <c r="D76" i="27" s="1"/>
  <c r="G29" i="27"/>
  <c r="D74" i="27" s="1"/>
  <c r="G39" i="25"/>
  <c r="G57" i="25"/>
  <c r="G64" i="25"/>
  <c r="G72" i="25"/>
  <c r="G122" i="25"/>
  <c r="G140" i="25"/>
  <c r="G151" i="25"/>
  <c r="G158" i="25"/>
  <c r="G176" i="25"/>
  <c r="G187" i="25"/>
  <c r="G195" i="25"/>
  <c r="G264" i="25"/>
  <c r="D380" i="25" s="1"/>
  <c r="G271" i="25"/>
  <c r="D381" i="25" s="1"/>
  <c r="G283" i="25"/>
  <c r="D382" i="25" s="1"/>
  <c r="G332" i="25"/>
  <c r="G338" i="25" s="1"/>
  <c r="D384" i="25" s="1"/>
  <c r="G374" i="25"/>
  <c r="D387" i="25" s="1"/>
  <c r="G11" i="25"/>
  <c r="G24" i="25"/>
  <c r="G32" i="25"/>
  <c r="G47" i="25"/>
  <c r="G82" i="25"/>
  <c r="G101" i="25"/>
  <c r="G112" i="25"/>
  <c r="G132" i="25"/>
  <c r="G168" i="25"/>
  <c r="G219" i="25"/>
  <c r="D378" i="25" s="1"/>
  <c r="G244" i="25"/>
  <c r="D379" i="25" s="1"/>
  <c r="G296" i="25"/>
  <c r="G307" i="25"/>
  <c r="G347" i="25"/>
  <c r="D385" i="25" s="1"/>
  <c r="G366" i="25"/>
  <c r="D386" i="25" s="1"/>
  <c r="G20" i="22"/>
  <c r="G254" i="19"/>
  <c r="D78" i="27" l="1"/>
  <c r="E12" i="24" s="1"/>
  <c r="G319" i="25"/>
  <c r="D383" i="25" s="1"/>
  <c r="G196" i="25"/>
  <c r="D377" i="25" s="1"/>
  <c r="G80" i="22"/>
  <c r="G81" i="22" s="1"/>
  <c r="G123" i="22" s="1"/>
  <c r="G25" i="23"/>
  <c r="G29" i="22"/>
  <c r="G31" i="22" s="1"/>
  <c r="G66" i="22"/>
  <c r="G36" i="22"/>
  <c r="G39" i="22"/>
  <c r="G38" i="22"/>
  <c r="G200" i="19"/>
  <c r="G65" i="22"/>
  <c r="G189" i="19"/>
  <c r="G45" i="23"/>
  <c r="G25" i="22"/>
  <c r="G24" i="22"/>
  <c r="D388" i="25" l="1"/>
  <c r="E11" i="24" s="1"/>
  <c r="G67" i="22"/>
  <c r="G90" i="22"/>
  <c r="G72" i="22"/>
  <c r="G5" i="23"/>
  <c r="G6" i="23"/>
  <c r="G7" i="23"/>
  <c r="G8" i="23"/>
  <c r="G9" i="23"/>
  <c r="G10" i="23"/>
  <c r="G17" i="23"/>
  <c r="G18" i="23"/>
  <c r="G19" i="23"/>
  <c r="G20" i="23"/>
  <c r="G21" i="23"/>
  <c r="G23" i="23"/>
  <c r="G24" i="23"/>
  <c r="G26" i="23"/>
  <c r="G37" i="23"/>
  <c r="G36" i="23"/>
  <c r="G35" i="23"/>
  <c r="G34" i="23"/>
  <c r="G33" i="23"/>
  <c r="G32" i="23"/>
  <c r="G31" i="23"/>
  <c r="G30" i="23"/>
  <c r="G41" i="23"/>
  <c r="G43" i="23"/>
  <c r="G46" i="23"/>
  <c r="G47" i="23"/>
  <c r="C54" i="23"/>
  <c r="C51" i="23"/>
  <c r="G16" i="23"/>
  <c r="G15" i="23"/>
  <c r="G133" i="19"/>
  <c r="G185" i="19"/>
  <c r="G186" i="19"/>
  <c r="G183" i="19"/>
  <c r="G208" i="19"/>
  <c r="G209" i="19"/>
  <c r="G207" i="19"/>
  <c r="G4" i="22"/>
  <c r="G5" i="22"/>
  <c r="G6" i="22"/>
  <c r="G7" i="22"/>
  <c r="G8" i="22"/>
  <c r="G9" i="22"/>
  <c r="G10" i="22"/>
  <c r="G11" i="22"/>
  <c r="G26" i="22"/>
  <c r="G113" i="22" s="1"/>
  <c r="G115" i="22"/>
  <c r="G34" i="22"/>
  <c r="G35" i="22"/>
  <c r="G37" i="22"/>
  <c r="G43" i="22"/>
  <c r="G45" i="22"/>
  <c r="G46" i="22"/>
  <c r="G47" i="22"/>
  <c r="G48" i="22"/>
  <c r="G52" i="22"/>
  <c r="G53" i="22"/>
  <c r="G57" i="22"/>
  <c r="G58" i="22"/>
  <c r="G59" i="22"/>
  <c r="G60" i="22"/>
  <c r="G70" i="22"/>
  <c r="G73" i="22" s="1"/>
  <c r="G121" i="22" s="1"/>
  <c r="G76" i="22"/>
  <c r="G77" i="22" s="1"/>
  <c r="G122" i="22" s="1"/>
  <c r="G85" i="22"/>
  <c r="G89" i="22"/>
  <c r="G91" i="22"/>
  <c r="G92" i="22"/>
  <c r="G98" i="22"/>
  <c r="G99" i="22"/>
  <c r="G100" i="22"/>
  <c r="G101" i="22"/>
  <c r="G102" i="22"/>
  <c r="G103" i="22"/>
  <c r="G104" i="22"/>
  <c r="G105" i="22"/>
  <c r="G106" i="22"/>
  <c r="G107" i="22"/>
  <c r="G108" i="22"/>
  <c r="G94" i="22"/>
  <c r="G93" i="22"/>
  <c r="G15" i="22"/>
  <c r="G16" i="22"/>
  <c r="G17" i="22"/>
  <c r="G18" i="22"/>
  <c r="G19" i="22"/>
  <c r="G11" i="23" l="1"/>
  <c r="D51" i="23" s="1"/>
  <c r="G40" i="22"/>
  <c r="G21" i="22"/>
  <c r="G61" i="22"/>
  <c r="G95" i="22"/>
  <c r="G125" i="22" s="1"/>
  <c r="G116" i="22"/>
  <c r="G12" i="22"/>
  <c r="G112" i="22" s="1"/>
  <c r="G109" i="22"/>
  <c r="G126" i="22" s="1"/>
  <c r="G114" i="22"/>
  <c r="G86" i="22"/>
  <c r="G124" i="22" s="1"/>
  <c r="G49" i="22"/>
  <c r="G117" i="22" s="1"/>
  <c r="G48" i="23"/>
  <c r="D54" i="23" s="1"/>
  <c r="G27" i="23"/>
  <c r="D52" i="23" s="1"/>
  <c r="G38" i="23"/>
  <c r="D53" i="23" s="1"/>
  <c r="G246" i="19"/>
  <c r="G216" i="19"/>
  <c r="G245" i="19"/>
  <c r="G241" i="19"/>
  <c r="G215" i="19"/>
  <c r="G217" i="19"/>
  <c r="E142" i="19"/>
  <c r="E187" i="19"/>
  <c r="G247" i="19"/>
  <c r="G240" i="19"/>
  <c r="G228" i="19"/>
  <c r="G227" i="19"/>
  <c r="G198" i="19"/>
  <c r="G199" i="19"/>
  <c r="G201" i="19"/>
  <c r="G202" i="19"/>
  <c r="G203" i="19"/>
  <c r="G204" i="19"/>
  <c r="G184" i="19"/>
  <c r="G187" i="19" s="1"/>
  <c r="G141" i="19"/>
  <c r="E136" i="19"/>
  <c r="E128" i="19"/>
  <c r="G179" i="19"/>
  <c r="G178" i="19"/>
  <c r="G177" i="19"/>
  <c r="G176" i="19"/>
  <c r="G175" i="19"/>
  <c r="G174" i="19"/>
  <c r="G168" i="19"/>
  <c r="G169" i="19"/>
  <c r="G170" i="19"/>
  <c r="G171" i="19"/>
  <c r="G172" i="19"/>
  <c r="G163" i="19"/>
  <c r="G130" i="19"/>
  <c r="G131" i="19"/>
  <c r="G132" i="19"/>
  <c r="G134" i="19"/>
  <c r="G135" i="19"/>
  <c r="G162" i="19"/>
  <c r="G123" i="19"/>
  <c r="G115" i="19"/>
  <c r="G116" i="19"/>
  <c r="G117" i="19"/>
  <c r="G118" i="19"/>
  <c r="G119" i="19"/>
  <c r="D55" i="23" l="1"/>
  <c r="E9" i="24" s="1"/>
  <c r="G136" i="19"/>
  <c r="G120" i="22"/>
  <c r="G54" i="22"/>
  <c r="G94" i="19"/>
  <c r="G92" i="19"/>
  <c r="G96" i="19"/>
  <c r="G40" i="19"/>
  <c r="G39" i="19"/>
  <c r="G32" i="19"/>
  <c r="G29" i="19"/>
  <c r="G25" i="19"/>
  <c r="G49" i="19"/>
  <c r="G50" i="19"/>
  <c r="G51" i="19"/>
  <c r="G52" i="19"/>
  <c r="G53" i="19"/>
  <c r="G54" i="19"/>
  <c r="G55" i="19"/>
  <c r="G56" i="19"/>
  <c r="G57" i="19"/>
  <c r="G62" i="19"/>
  <c r="G63" i="19"/>
  <c r="G64" i="19"/>
  <c r="G65" i="19"/>
  <c r="G66" i="19"/>
  <c r="G75" i="19"/>
  <c r="G76" i="19"/>
  <c r="G77" i="19"/>
  <c r="G78" i="19"/>
  <c r="G82" i="19"/>
  <c r="G83" i="19"/>
  <c r="G84" i="19"/>
  <c r="G85" i="19"/>
  <c r="G89" i="19"/>
  <c r="G90" i="19"/>
  <c r="G91" i="19"/>
  <c r="G93" i="19"/>
  <c r="G95" i="19"/>
  <c r="G234" i="19"/>
  <c r="G235" i="19" s="1"/>
  <c r="G291" i="19" s="1"/>
  <c r="G210" i="19"/>
  <c r="G165" i="19"/>
  <c r="G144" i="19"/>
  <c r="G145" i="19"/>
  <c r="G146" i="19"/>
  <c r="G147" i="19"/>
  <c r="G148" i="19"/>
  <c r="G149" i="19"/>
  <c r="G150" i="19"/>
  <c r="G151" i="19"/>
  <c r="G152" i="19"/>
  <c r="G153" i="19"/>
  <c r="G154" i="19"/>
  <c r="G155" i="19"/>
  <c r="G156" i="19"/>
  <c r="G157" i="19"/>
  <c r="G158" i="19"/>
  <c r="G159" i="19"/>
  <c r="G160" i="19"/>
  <c r="G161" i="19"/>
  <c r="G138" i="19"/>
  <c r="G139" i="19"/>
  <c r="G140" i="19"/>
  <c r="G112" i="19"/>
  <c r="G113" i="19"/>
  <c r="G114" i="19"/>
  <c r="G120" i="19"/>
  <c r="G121" i="19"/>
  <c r="G122" i="19"/>
  <c r="G124" i="19"/>
  <c r="G125" i="19"/>
  <c r="G126" i="19"/>
  <c r="G127" i="19"/>
  <c r="G58" i="19" l="1"/>
  <c r="G280" i="19" s="1"/>
  <c r="G97" i="19"/>
  <c r="G86" i="19"/>
  <c r="G68" i="19"/>
  <c r="G282" i="19" s="1"/>
  <c r="G79" i="19"/>
  <c r="G128" i="19"/>
  <c r="G164" i="19"/>
  <c r="G142" i="19"/>
  <c r="G119" i="22"/>
  <c r="G118" i="22"/>
  <c r="G255" i="19"/>
  <c r="G286" i="19" l="1"/>
  <c r="G285" i="19"/>
  <c r="G127" i="22"/>
  <c r="E8" i="24" s="1"/>
  <c r="G24" i="19"/>
  <c r="G26" i="19"/>
  <c r="G27" i="19"/>
  <c r="G28" i="19"/>
  <c r="G31" i="19"/>
  <c r="G33" i="19"/>
  <c r="G34" i="19"/>
  <c r="G35" i="19"/>
  <c r="G36" i="19"/>
  <c r="G37" i="19"/>
  <c r="G38" i="19"/>
  <c r="G43" i="19"/>
  <c r="G42" i="19"/>
  <c r="G44" i="19"/>
  <c r="G7" i="19"/>
  <c r="G8" i="19"/>
  <c r="G9" i="19"/>
  <c r="G13" i="19"/>
  <c r="G14" i="19"/>
  <c r="G15" i="19"/>
  <c r="G16" i="19"/>
  <c r="G17" i="19"/>
  <c r="G18" i="19"/>
  <c r="G19" i="19"/>
  <c r="G20" i="19"/>
  <c r="G281" i="19"/>
  <c r="G71" i="19"/>
  <c r="G72" i="19" s="1"/>
  <c r="G283" i="19" s="1"/>
  <c r="G284" i="19"/>
  <c r="G100" i="19"/>
  <c r="G101" i="19"/>
  <c r="G102" i="19"/>
  <c r="G103" i="19"/>
  <c r="G104" i="19"/>
  <c r="G105" i="19"/>
  <c r="G106" i="19"/>
  <c r="G214" i="19"/>
  <c r="G218" i="19"/>
  <c r="G219" i="19"/>
  <c r="G220" i="19"/>
  <c r="G221" i="19"/>
  <c r="G222" i="19"/>
  <c r="G226" i="19"/>
  <c r="G229" i="19"/>
  <c r="G238" i="19"/>
  <c r="G239" i="19"/>
  <c r="G248" i="19"/>
  <c r="G249" i="19"/>
  <c r="G253" i="19"/>
  <c r="G256" i="19"/>
  <c r="G257" i="19"/>
  <c r="G261" i="19"/>
  <c r="G262" i="19"/>
  <c r="G263" i="19"/>
  <c r="G267" i="19"/>
  <c r="G268" i="19"/>
  <c r="G269" i="19"/>
  <c r="G270" i="19"/>
  <c r="G271" i="19"/>
  <c r="G190" i="19"/>
  <c r="G191" i="19"/>
  <c r="G192" i="19"/>
  <c r="G193" i="19"/>
  <c r="G194" i="19"/>
  <c r="G195" i="19"/>
  <c r="G196" i="19"/>
  <c r="G197" i="19"/>
  <c r="G167" i="19"/>
  <c r="G173" i="19"/>
  <c r="G180" i="19"/>
  <c r="G273" i="19"/>
  <c r="G272" i="19"/>
  <c r="G233" i="19"/>
  <c r="E210" i="19"/>
  <c r="E181" i="19"/>
  <c r="E164" i="19"/>
  <c r="G6" i="19"/>
  <c r="G223" i="19" l="1"/>
  <c r="G289" i="19" s="1"/>
  <c r="G10" i="19"/>
  <c r="G278" i="19" s="1"/>
  <c r="G264" i="19"/>
  <c r="G295" i="19" s="1"/>
  <c r="G250" i="19"/>
  <c r="G293" i="19" s="1"/>
  <c r="G242" i="19"/>
  <c r="G292" i="19" s="1"/>
  <c r="G230" i="19"/>
  <c r="G290" i="19" s="1"/>
  <c r="G205" i="19"/>
  <c r="G181" i="19"/>
  <c r="G274" i="19"/>
  <c r="G296" i="19" s="1"/>
  <c r="G258" i="19"/>
  <c r="G294" i="19" s="1"/>
  <c r="G107" i="19"/>
  <c r="G287" i="19" s="1"/>
  <c r="G21" i="19"/>
  <c r="G279" i="19" s="1"/>
  <c r="G45" i="19"/>
  <c r="G211" i="19" l="1"/>
  <c r="G288" i="19" s="1"/>
  <c r="G297" i="19" s="1"/>
  <c r="E7" i="24" s="1"/>
  <c r="E13" i="24" s="1"/>
</calcChain>
</file>

<file path=xl/sharedStrings.xml><?xml version="1.0" encoding="utf-8"?>
<sst xmlns="http://schemas.openxmlformats.org/spreadsheetml/2006/main" count="3120" uniqueCount="1518">
  <si>
    <t>Unit</t>
  </si>
  <si>
    <t>Total</t>
  </si>
  <si>
    <t>m²</t>
  </si>
  <si>
    <t>m'</t>
  </si>
  <si>
    <t>Construction of warehouse shelter facilities for the needs of construction site. These facilities shall provide  storage space for various materials to be used on the site.</t>
  </si>
  <si>
    <t>EARTH WORKS</t>
  </si>
  <si>
    <t>m³</t>
  </si>
  <si>
    <t>CONCRETE WORKS</t>
  </si>
  <si>
    <t>REINFOCEMENT WORKS</t>
  </si>
  <si>
    <t>kg</t>
  </si>
  <si>
    <t>MASONRY WORKS</t>
  </si>
  <si>
    <t>CARPENTRY WORKS</t>
  </si>
  <si>
    <t xml:space="preserve">ROOFING </t>
  </si>
  <si>
    <t>JOINERY WORKS</t>
  </si>
  <si>
    <t>pcs</t>
  </si>
  <si>
    <t>STEEL WORKS</t>
  </si>
  <si>
    <t>CERAMIC TILE WORKS</t>
  </si>
  <si>
    <t xml:space="preserve">OTHER WORKS </t>
  </si>
  <si>
    <t>Supply and install of the information tables for floors and groups</t>
  </si>
  <si>
    <t>Supply and install of the information tables for rooms</t>
  </si>
  <si>
    <t>SUMMARY</t>
  </si>
  <si>
    <t>REINFORCEMENT WORKS</t>
  </si>
  <si>
    <t>ROOFING</t>
  </si>
  <si>
    <t>JOINERY  WORKS</t>
  </si>
  <si>
    <t>EPOXY FLOORING</t>
  </si>
  <si>
    <t>WOOD FLOORING ASSEMBLIES</t>
  </si>
  <si>
    <t>GYPSUM BOARD ASSEMBLIES</t>
  </si>
  <si>
    <t>OTHER WORKS</t>
  </si>
  <si>
    <t>PREPARATORY WORKS</t>
  </si>
  <si>
    <t xml:space="preserve">Supply and install polymer-modified two-component thixotropic flexible waterproofing coating of the toilets made of aggregates, cement-based binders and acrylic polymers in emulsion, including reinforcement with elastic strips along the walls.                                                                                                                                     </t>
  </si>
  <si>
    <t>Quantity</t>
  </si>
  <si>
    <t>set</t>
  </si>
  <si>
    <t xml:space="preserve"> Unit price</t>
  </si>
  <si>
    <t>Ls</t>
  </si>
  <si>
    <t>Supply and install toilet and kitchen doors according to technical specifications</t>
  </si>
  <si>
    <t>EPOXY COATED FLOORING</t>
  </si>
  <si>
    <t>WOOD FLORING ASSEMBLIES</t>
  </si>
  <si>
    <t>GYPSUMBOARD ASSEMBLIES</t>
  </si>
  <si>
    <t>SPORT HALL EQUIPMENT</t>
  </si>
  <si>
    <t xml:space="preserve">Supply and install fixed bars with mats </t>
  </si>
  <si>
    <t xml:space="preserve">Supply and install volleyball net with aluminium post </t>
  </si>
  <si>
    <t xml:space="preserve">Supply and install handball freestanding goal </t>
  </si>
  <si>
    <t xml:space="preserve">Supply and install wall fixed ‘mini' basketball unit, height adjustable </t>
  </si>
  <si>
    <t xml:space="preserve">Supply and install wall mounted side-folding basket ball unit </t>
  </si>
  <si>
    <t xml:space="preserve">Supply and install double-section square ladder </t>
  </si>
  <si>
    <t xml:space="preserve">Supply and install rope ladder </t>
  </si>
  <si>
    <t>Supply and install net curtain</t>
  </si>
  <si>
    <t>Supply and install wall mounted bar</t>
  </si>
  <si>
    <t>INTERIOR FINISHING WORKS</t>
  </si>
  <si>
    <t>Total Price (Euro) €</t>
  </si>
  <si>
    <t>A -  CONSTRUCTION WORKS</t>
  </si>
  <si>
    <t>GRAND TOTAL B)</t>
  </si>
  <si>
    <t>Construction of the temporary facilities-offices, cantina, change rooms, toilets. These items shall be of prefabricated panels.</t>
  </si>
  <si>
    <t xml:space="preserve"> Supply, assemble and install reinforcement BSt 500s according to the reinforcement detailed plans. </t>
  </si>
  <si>
    <t xml:space="preserve">Supply and install self gripping bentonite based waterproofing system in the foundation slab,  supplied in roles with 10 cm overlays, which could be installed even in the wet conditions and could expand 16 times. </t>
  </si>
  <si>
    <t xml:space="preserve">Supply and install self gripping bentonite based waterproofing system in the basement walls ,  supplied in roles with 10 cm overlays, which could be installed even in the wet conditions and could expand 16 times. </t>
  </si>
  <si>
    <t>Supply and install rings on ropes</t>
  </si>
  <si>
    <t>1</t>
  </si>
  <si>
    <t>5</t>
  </si>
  <si>
    <t>2</t>
  </si>
  <si>
    <t>3</t>
  </si>
  <si>
    <t>4</t>
  </si>
  <si>
    <t>6</t>
  </si>
  <si>
    <t>7</t>
  </si>
  <si>
    <t>8</t>
  </si>
  <si>
    <t>9</t>
  </si>
  <si>
    <t>10</t>
  </si>
  <si>
    <t>11</t>
  </si>
  <si>
    <t>RØ10 BSt 500s</t>
  </si>
  <si>
    <t>RØ12 BSt 500s</t>
  </si>
  <si>
    <t>RØ14 BSt 500s</t>
  </si>
  <si>
    <t>RØ16 BSt 500s</t>
  </si>
  <si>
    <t>Supply and install horizontal  waterproofing in the green roof:                                     Elasticized microporous water-repellent polypropylene membrane reinforced with elastic two-component waterproofing compound, elasticized staff bead, Pricing shall include edge strip joints, placed every 12-20 m2, over the cement screed,  as well as adequate drainage gutters recommended by the waterproofing manufacturer.</t>
  </si>
  <si>
    <t>Supply and laying of geotextile membrane 500 gr/m²</t>
  </si>
  <si>
    <t>Supply and install suspended aluminium ceiling in the restrooms areas according to technical specifications and detailed interior drawings</t>
  </si>
  <si>
    <t>Supply and install of the information tables for fire escape routes</t>
  </si>
  <si>
    <t xml:space="preserve">   PAINTING  WORKS</t>
  </si>
  <si>
    <t>PAINTING WORKS</t>
  </si>
  <si>
    <t>Note: Gravel is calculated in the EARTH WORKS</t>
  </si>
  <si>
    <t>Supply and install of 13 mm spruce wood panels in the walls of the hall and classrooms according to the technical specifications and detailed interior drawings.</t>
  </si>
  <si>
    <t>Supply of 9kg Dry powder fire extinguishers</t>
  </si>
  <si>
    <t xml:space="preserve">Supply and install 8 cm thick rock wool board in the wood floor assemblies, in the sport hall and multipurpose area according to technical specifications and drawing details. Pricing shall include vapour membrane. </t>
  </si>
  <si>
    <t>Clearing of the site from the scrubs and grass and machine removal of 30 cm humus layer. See the Excavation Plan and Geotechnical Report. Part of the soil excavated shall be reused for site works</t>
  </si>
  <si>
    <t>Supply and install reinforcement steel wire mesh Q-503</t>
  </si>
  <si>
    <t>Supply and install interior walls, floor and ceiling expansion joints aluminium profiles in the interior according to techncial specification</t>
  </si>
  <si>
    <t>Supply and install exterior wall expansion joints aluminium profiles according to techncial specification</t>
  </si>
  <si>
    <t xml:space="preserve">Supply and install  "suction off" rain water drainage system of the green roof including drainage outlets and concealed system of horizontal and vertical silent drainage pipe system. </t>
  </si>
  <si>
    <t xml:space="preserve">Flashing with powder coated metal sheets  of the roof perimeter walls and  according to technical specifications and detailed drawings </t>
  </si>
  <si>
    <t>Supply and install extruded aluminium window sill 2mm thick and 2cm out of the external wall corner, with special aluminium end pieces and joints to ensure complete waterproofing protection of walls. Compatibility with the selected window frames in order that drainage outlets are not obstructed, is mandatory.</t>
  </si>
  <si>
    <t>Supply of the material and manufacturing of the stainless steel balustrades for the ramps according to the technical specifications and drawing details</t>
  </si>
  <si>
    <t xml:space="preserve">Maintain site office, furniture and equipment  </t>
  </si>
  <si>
    <t>LS</t>
  </si>
  <si>
    <t>Excavation of category III-IV soil for foundation and the basement, transportation to the dumpsite. See the Excavation Plan and Geotechnical Report</t>
  </si>
  <si>
    <t>RØ18 BSt 500s</t>
  </si>
  <si>
    <t>RØ20 BSt 500s</t>
  </si>
  <si>
    <t>RØ22 BSt 500s</t>
  </si>
  <si>
    <t>RØ   8 BSt 500s</t>
  </si>
  <si>
    <t>VINIL FLOORING</t>
  </si>
  <si>
    <t>Supply and install  15x60 mm oak wood perimeter skirting  shall be included in the price</t>
  </si>
  <si>
    <t xml:space="preserve">Supply and install porcelain tiles in the walls of the toilets according to the technical specifications and detailed interior drawings.  The tiling shall be coordianted with installation of the epoxy wall coatings in the bathrooms </t>
  </si>
  <si>
    <t xml:space="preserve">Supply and install of aluminium skrting for epoxy coating on the toilet walls  and change-room areas and in the basement walls , h 7 cm. according to technical specifications. This position shall be coordinated with the wall tiling. </t>
  </si>
  <si>
    <t>Supply and install R11 slipery resistant porcelain tiles in the floor of the kitchen according to the technical specifications and detailed interior drawings</t>
  </si>
  <si>
    <t>Furnizimi dhe mveshja e mureve me pllaka porcelani në tualete në tërësi sipas specifikimeve teknike. Veshja e mureve do te koordinohet me lyerjen epokside te mureve te tualeteve</t>
  </si>
  <si>
    <t>Supply and install of the elevator for 8 persons, according to technical specifications and detailed drawings</t>
  </si>
  <si>
    <t>Pos. S-03-1, dim. 350.0 X 285.0 cm</t>
  </si>
  <si>
    <t>Pos. S-01, dim. 570.0 X 285.0 cm</t>
  </si>
  <si>
    <t>Pos. S-02, dim. 245.0 X 285.0 cm</t>
  </si>
  <si>
    <t>Pos. S-03-2, dim. 460.0 X 285.0 cm</t>
  </si>
  <si>
    <t>Pos. S-10, dim. 675.0 X 285.0 cm</t>
  </si>
  <si>
    <t>Pos. S-08, dim. 410.0 X 285.0 cm</t>
  </si>
  <si>
    <t>Pos. S-07, dim. 725.0 X 285.0 cm</t>
  </si>
  <si>
    <t>Pos. S-08', dim .410.0 X 285.0 cm</t>
  </si>
  <si>
    <t>Pos. D-02, dim. 175.0 X 285.0 cm</t>
  </si>
  <si>
    <t>Pos. D-04, dim. 150.0 X 250.0 cm</t>
  </si>
  <si>
    <t>Pos. W-04, dim. 150.0 X 180.0 cm</t>
  </si>
  <si>
    <t>Pos. W-05, dim. 360.0 X 60.0 cm</t>
  </si>
  <si>
    <t>Pos. W-06, dim. 80.0 X 200.0 cm</t>
  </si>
  <si>
    <t>Pos. W-07, dim. 80.0 X 200.0 cm</t>
  </si>
  <si>
    <t>Pos. W-08, dim. 150.0 X 200.0 cm</t>
  </si>
  <si>
    <t>Pos. W-09, dim. 150.0 X 200.0 cm</t>
  </si>
  <si>
    <t>Pos. W-10, dim. 230.0 X 200.0 cm</t>
  </si>
  <si>
    <t>Pos. W-14, dim. 460.0 X 200.0 cm</t>
  </si>
  <si>
    <t>Pos. W-15, dim. 460.0 X 200.0 cm</t>
  </si>
  <si>
    <t>Pos. W-10', dim. 230.0 X 200.0 cm</t>
  </si>
  <si>
    <t>Pos. W-11, dim. 380.0 X 200.0 cm</t>
  </si>
  <si>
    <t>Pos. W-12, dim. 310.0 X 200.0 cm</t>
  </si>
  <si>
    <t>Pos. W-13, dim. 460.0 X 200.0 cm</t>
  </si>
  <si>
    <t>Pos. W-16, dim. 60.0 X 120.0 cm</t>
  </si>
  <si>
    <t>Pos. S-12, dim. 700.0 X 285.0 cm</t>
  </si>
  <si>
    <t>Pos. S-13, dim. 255.0 X 285.0 cm</t>
  </si>
  <si>
    <t>Soil levelling  and compaction under the foundations at Ms = 50 - 55 MN/m2</t>
  </si>
  <si>
    <t>Furnizmi dhe shtrirja e gjeotekstilit 500 gr/m2</t>
  </si>
  <si>
    <t>Supply, spread, levelling and compaction of gravel 0-32 mm, under the foundation Strips and foundation slab in the basement, t=50 cm (t1=25cm compaction layers ), at the  compaction grade Ms = 45-50 MN/m2</t>
  </si>
  <si>
    <t>Supply, spread levelling and compaction of gravel 16-32 mm, around the perimeter walls of the basement,  t=25cm layers, at the compaction grade Ms = 45-50 MN/m2</t>
  </si>
  <si>
    <t>Supply, spread and levelling of drainage gravel 32-63 mm around the building perimeter, b= 100 cm strip (t=25 cm layer), at the compaction grade Ms = 45-50 MN/m2</t>
  </si>
  <si>
    <t>Supply and spreading  the washed river  gravel 16-32 mmin the green roof</t>
  </si>
  <si>
    <r>
      <rPr>
        <sz val="10"/>
        <rFont val="Calibri"/>
        <family val="2"/>
        <scheme val="minor"/>
      </rPr>
      <t>Erection, operation and removal of all Contractor’s temporary installations and facilities (offices, accommodation, workshops etc.) including all utilities provision cost (water, electric power etc.), Manufacture and install sign board (panel) outside the place of works</t>
    </r>
    <r>
      <rPr>
        <b/>
        <sz val="10"/>
        <rFont val="Calibri"/>
        <family val="2"/>
        <scheme val="minor"/>
      </rPr>
      <t xml:space="preserve">  </t>
    </r>
  </si>
  <si>
    <t>Provide office for the Supervisor, including furniture and equipment as following: site office, separate from Contractor’s office  including WC and office furniture: one working desk with drawers, along with two chairs, one meeting table 2.00x1.20m along with four chairs, equipment including (minimum),  one electric heater/AC unit. water supply and  electric power etc</t>
  </si>
  <si>
    <t>Construction of 2.0 m' high fencing with a wood or metal structure and 2mm galvanized metal sheet or 18 mm OSB panels.</t>
  </si>
  <si>
    <t>muaj/month</t>
  </si>
  <si>
    <t>Supply and cast reinforced concrete beams and slab of the ground floor,  according to technical specifications and detailed drawings</t>
  </si>
  <si>
    <t>Supply and cast of C-30/37 grade reinforced concrete foundation strips of the building, according to technical specifications and detailed drawings</t>
  </si>
  <si>
    <t xml:space="preserve">Install and cast of C-30/37 grade reinforced concrete walls, including lighting wells of the basement according to technical specifications and detailed drawings. </t>
  </si>
  <si>
    <t xml:space="preserve">Install and cast of C-25/30 grade 15 cm reinforced concrete base slab grade C 12/15 over the gravel. The price shall include steel mesh Q-226. </t>
  </si>
  <si>
    <t xml:space="preserve">Install and cast  t=40 cm foundation slab of the basement with concrete grade C-30/37 according to technical specifications and detailed drawings. </t>
  </si>
  <si>
    <r>
      <t xml:space="preserve">Supply and cast of C-25/30 grade reinforced concrete beams and slab above the ground floor, according to according to technical specifications and detailed drawings.                                  </t>
    </r>
    <r>
      <rPr>
        <b/>
        <sz val="10"/>
        <rFont val="Calibri"/>
        <family val="2"/>
        <scheme val="minor"/>
      </rPr>
      <t xml:space="preserve">Note- New formwork shall be used for visual in-situ concrete of particular concrete structural elements </t>
    </r>
    <r>
      <rPr>
        <sz val="10"/>
        <rFont val="Calibri"/>
        <family val="2"/>
        <scheme val="minor"/>
      </rPr>
      <t xml:space="preserve">   </t>
    </r>
  </si>
  <si>
    <r>
      <t xml:space="preserve">Supply and cast of C-25/30 grade reinforced concrete beams and slab above the first floor, according to according to </t>
    </r>
    <r>
      <rPr>
        <b/>
        <i/>
        <sz val="10"/>
        <rFont val="Calibri"/>
        <family val="2"/>
        <scheme val="minor"/>
      </rPr>
      <t>technical specifications and detailed drawings.                                Note- New formwork shall be used for visual in-situ concrete of particular concrete structural elements</t>
    </r>
    <r>
      <rPr>
        <sz val="10"/>
        <rFont val="Calibri"/>
        <family val="2"/>
        <scheme val="minor"/>
      </rPr>
      <t xml:space="preserve">   </t>
    </r>
  </si>
  <si>
    <t>Muret 20cm</t>
  </si>
  <si>
    <t>Muret 25cm</t>
  </si>
  <si>
    <t xml:space="preserve">25cm walls </t>
  </si>
  <si>
    <t>20cm walls</t>
  </si>
  <si>
    <t>12cm walls</t>
  </si>
  <si>
    <t>Muret 12cm</t>
  </si>
  <si>
    <t>Supply of the material and plastering of the walls in the interior with gypsum plaster MP 75- t-1.5 cm. Price shall include supply and install of the galvanised meshed angles</t>
  </si>
  <si>
    <t xml:space="preserve">Supply of material,manufacturing, transport and assembling of  the  glued laminated wood  structure of the sport hall, according to the structural design.  </t>
  </si>
  <si>
    <t>Supply and install glulam girders 80x180mm at 600mm distance,  over the structural wood panels to create the 180 mm thermal insulation layer. The structural panels shall be divided from insulation by a breathable membrain.</t>
  </si>
  <si>
    <t>Supply  and install five ply structural wood panels t=35mm to provide perimeter lining of the agreen roof of the sport hal, according to technical specifications and detailed drawings.</t>
  </si>
  <si>
    <t>Supply  and install five ply structural wood panels t=35mm ,over the glued laminated timber structure. The installation shall be fold in the shiplap joint of the long panel side according to technical specifications and detailed drawings.</t>
  </si>
  <si>
    <t>Suplly and install 60x80mm battens at 500mm to create the roof ventilation layer.</t>
  </si>
  <si>
    <t>Suplly and install 22 mm OSB 3 panels,  to create the roof  waterprofing base and green roof. The installation shall be fold in the shiplap joint of the long panel side.</t>
  </si>
  <si>
    <t>Supplay of material and install the base for standing seam roofing over the porch entrance to sport hall. This position inlcude:                                                                                                              - 60x40-80mm battens at 500mm distance                                               - 18mm OSB 3 panels</t>
  </si>
  <si>
    <t>Supply of material and install seamline roofing with powder coated galvanized steel sheets, over the porch entrance to sport hall, RAL 7016</t>
  </si>
  <si>
    <r>
      <t xml:space="preserve">Supply of material and installation of the green roof over the sport hall according to  the following description:                                                                                                                                                                                                                                  1. Vegetation to suit the project and site locality.
2. Biodiverse Substrate Light weight growing medium 150mm 
3. Filter Fleece filtration layer - geotextile 500gr/m2
4. 50 mm Water storage and drainage Mat  50 
5. 4mm thick root barrier - geotextile 500gr/m2 
6. PE Foil separation and slip layer                                                           </t>
    </r>
    <r>
      <rPr>
        <b/>
        <sz val="10"/>
        <rFont val="Calibri"/>
        <family val="2"/>
        <scheme val="minor"/>
      </rPr>
      <t xml:space="preserve">    </t>
    </r>
    <r>
      <rPr>
        <sz val="10"/>
        <rFont val="Calibri"/>
        <family val="2"/>
        <scheme val="minor"/>
      </rPr>
      <t xml:space="preserve">                                                                                                                                                        </t>
    </r>
  </si>
  <si>
    <t>Furnizimi me material dhe izolimi i kulmit të gjelbër me sistem i cili perbehet nga izolues me bazë çimentoje me dy përbërës me karakteristika të elasticitetit dhe membrane mikroporoze elastike prej polipropileni izolues me baze cimentoje. Çmimi përfshine shiritat këndor tëcilat vendosen në  çdo 12-20 m2, mbi estrih cmineti  çimentos, si dhe ulluqet adekuate të rekomanduara nga prodhuesi i hidroizolimit.</t>
  </si>
  <si>
    <t>Supply and install 80mm thick extruded polystyrene boards in the basement floor and attic wall, according to technical specifications and drawing details. Pricing shall include PE protection sheet.</t>
  </si>
  <si>
    <t>Furnizimi dhe vendosja e polistirenit të ekstruduar (XPS) në kulmin e rrrfshtë dhe të gjelbër trashësie t=180 mm sipas specifikimeve teknike sipas vizatimeve detaje të dhëna në projekt. Ne cmim te llogaritet edhe shtresa mbrojtese e termoizolimit prej polietilenit.</t>
  </si>
  <si>
    <t>Supply and install  180mm thick rock wool boards in the sport hall roof, according to technical specifications and drawing details. Pricing shall include breathing membrane as layer between wood structural panels and thermal insulation.</t>
  </si>
  <si>
    <t>Supply and cast of  cement screed layer, 50-70 mm thick, including 30 mm expanded polistyrene (EPS) layer covered with PE sheet including reinforcing mesh Q-069 (Ø4.2/20cm)</t>
  </si>
  <si>
    <t>t= 50mm</t>
  </si>
  <si>
    <t>Supply and cast  of  70-230mm, 2% sloped cement screed layer over the extruded polistyrene (XPS) layer in the flat and green roof, including  galvanized  reinforcing mesh Q-188 (Ø6/15cm)</t>
  </si>
  <si>
    <t xml:space="preserve">Supply and install 70mm thick rock wool board in the gypsum boards  walls according to technical specifications and drawing details. Pricing shall include breathing membrane. </t>
  </si>
  <si>
    <t xml:space="preserve">Supply and install 30mm thick  rock wool board in the interior acoustic walls in the sport hall according to technical specifications and drawing details. Pricing shall include sound absorbing fabric. </t>
  </si>
  <si>
    <t xml:space="preserve">Furnizimi dhe vendosja e polistirenit të ekspanduar (EPS) në fasade të ndërtesës me trashësi t=100 mm përfshi ngjitësimin, këndoret dhe rrjetën e qelqit, sipas specifikimeve teknike sipas vizatimeve detaje të dhëna në projekt. </t>
  </si>
  <si>
    <t>Supply and install 150 mm thick expanded polystyrene (EPS)  boards in the facade of the building, including the adhesive and glass fiber mesh, and anglesaccording to technical specifications and drawing details.</t>
  </si>
  <si>
    <t xml:space="preserve">Supply and install 100mm rock wool in the facade lining position with HPL panels, between windows according to technical specifications and drawing details. Pricing shall include vapour membrane. </t>
  </si>
  <si>
    <t>Supply of the material and manufacturing of the steel stairs of the siting area in the multipurpose hal, including connection plates, welding, bolts, supporting sets, etc. according to the structural design and drawing details. Pricing shall include base coating and final coating with water based alkid paint- 120 microns-Corrosivity Category C1/C2.</t>
  </si>
  <si>
    <t>Supply of the material, manufacturing and installation of the poliurethane powder coated steel balustrades according to the technical specifications and drawing details. Pricing shall include polyurethane base and final coating - 80 microns-Corrosivity Category C1/C2.</t>
  </si>
  <si>
    <t xml:space="preserve">Supply of the material and manufacturing of the galvanised metal flag poles  according to the technical specifications and drawing details. </t>
  </si>
  <si>
    <t xml:space="preserve">Supply of the material and manufacturing of the galvanised metal stairs for access to the roof  according to ttechnical specifications and drawing details. </t>
  </si>
  <si>
    <t>Supply of material and linning  with 9 mm HPL (High Pressure Laminate) panels of the interior walls according to technical specifications and detailed drawings.</t>
  </si>
  <si>
    <t>Supply of material and lining with 09 mm HPL (High Pressure Laminate)  panels of the exterior walls  according to technical specifications and detailed drawings</t>
  </si>
  <si>
    <t xml:space="preserve">Supply and install internal windows sill made of 26 mm spruce laminated boards prefinished </t>
  </si>
  <si>
    <t xml:space="preserve">Furnizimi  dhe vendosja e dyshemesë se VINILIT akustik t=3.4mm (ne rolne) me ngjitës me shtresën vetrrafshuese duke përfshirë saldimin e rollneve </t>
  </si>
  <si>
    <t>Supply and install of  acoustic vinil  floor t=3.5mm (rolls) including self levelling layer and welding of the joints.</t>
  </si>
  <si>
    <t>Supply and install of epoxy coating in the toilet, change-room areas and in the basement area according to technical specifications</t>
  </si>
  <si>
    <t>Supply and install the edge profiles between epoxy coated floors and acoustic vinil flooring. The installation shall take place prior to floor instalation</t>
  </si>
  <si>
    <t>Supply of the material and  epoxy coating of the internal stairs, including instalation of the angle profiles in the stair angles , stairs width 150cm</t>
  </si>
  <si>
    <t>Supply and install 22 mm prefabricated elastic ash wood floor assembly in the sport hall according to technical specifications and detailed drawings. This shall include preparation of all wood elements of the floor, wood protection and coatings, skirting with ash battens 20x60mm, as well as metal components for installation of the gymnastic equipment. The parquet floor shall comply with EN 14904-SURFACES FOR SPORTS AREAS - INDOOR SURFACES FOR MULTI-SPORTS USE</t>
  </si>
  <si>
    <t xml:space="preserve">Supply and install 55mm round profile oak wood handrail on the steel balustrades and walls according to technical specifications and detailed drawings </t>
  </si>
  <si>
    <t>Supply and install  acoustic suspended ceiling in the learning spaces, by using hanger system suitable for the ceiling
load, main and furring TC channels 12,5 mm single layer acoustic boards and 20mm thick mineral wool, according to technical specifications  and detailed interior drawings</t>
  </si>
  <si>
    <t>Painting of the sport field lines and signage walls  with  acrylic  water based paints, according to technical specifications and detailed drawings</t>
  </si>
  <si>
    <t>Preparation of the walls and ceiling and  painting with acrylic, water based paints - whitw- RAL 9016, according to technical specifications</t>
  </si>
  <si>
    <t>Painting of  coloured walls  with acrylic, water based paints according to technical specifications</t>
  </si>
  <si>
    <t>WATERPROOFING  WORKS</t>
  </si>
  <si>
    <t xml:space="preserve"> THERMAL INSULATION WORKS</t>
  </si>
  <si>
    <t>Supply and install 12 mm class O/B perforated spruce panels in the sport hall walls to create acoustic wall, according to technical specifications and detailed interior drawings.</t>
  </si>
  <si>
    <t>Supply and install 18mm HPL (High Pressure Laminate)  toilet cubicles including stainless steel accessories, according to technical specifications and detailed interior drawings</t>
  </si>
  <si>
    <t>Supply and install of gypsum board ceiling for other areas of school -  by using hanger system suitable for the ceiling
load, main and furring TC channels  and 12,5 mm thick single gypsum board  according to technical specifications and detailed interior drawings</t>
  </si>
  <si>
    <t>Supply and install gypsum board  partition wall system is installed with single DC stud, and 12,5 mm thick double layer  gypsum board on each side and  70 mm thick  mineral wool according to the width of DC Stud, according to technical specifications and detailed interiordrawings</t>
  </si>
  <si>
    <t xml:space="preserve">Supply and install universal climbing frame - 3 ropes + 3 bars </t>
  </si>
  <si>
    <t>Supply and install 180mm thick extruded polystyrene boards (XPS) in the flat roof of the building, according to technical specifications and drawing details. Pricing shall include PVC protection sheet.</t>
  </si>
  <si>
    <t>Supply and install 100mm thick extruded polystyrene boards in the basement walls, according to technical specifications and drawing details. Pricing shall include PE protection sheet.</t>
  </si>
  <si>
    <t>Supply of the material, manufacturing and installation of the poliurethane powder coated steel fencing of the terrace in the first floor, according to the technical specifications and drawing details. Pricing shall include polyurethane base and final coating - 160 microns-Corrosivity Category C3.</t>
  </si>
  <si>
    <t>WATERPROOFING WORKS</t>
  </si>
  <si>
    <t>THERMAL INSULATION WORKS</t>
  </si>
  <si>
    <t xml:space="preserve">VINYL FLORING </t>
  </si>
  <si>
    <t>GJITHSEJ B)</t>
  </si>
  <si>
    <t>12</t>
  </si>
  <si>
    <t>13</t>
  </si>
  <si>
    <t>14</t>
  </si>
  <si>
    <t>15</t>
  </si>
  <si>
    <t>16</t>
  </si>
  <si>
    <t>17</t>
  </si>
  <si>
    <t>18</t>
  </si>
  <si>
    <t>Supply and cast of C-30/37 grade reinforced concrete foundation beams of the building, according to technical specifications and detailed drawings</t>
  </si>
  <si>
    <t>Supply and cast of C-30/37 grade reinforced concrete foundation walls of the elevator, according to technical specifications and detailed drawings</t>
  </si>
  <si>
    <r>
      <t xml:space="preserve">Supply and cast of C-25/30 grade reinforced concrete beams and slab above thesecond floor, according to according to technical specifications and detailed drawings.                                </t>
    </r>
    <r>
      <rPr>
        <b/>
        <i/>
        <sz val="10"/>
        <rFont val="Calibri"/>
        <family val="2"/>
        <scheme val="minor"/>
      </rPr>
      <t>Note- New formwork shall be used for visual in-situ concrete of particular concrete structural elements.</t>
    </r>
    <r>
      <rPr>
        <sz val="10"/>
        <rFont val="Calibri"/>
        <family val="2"/>
        <scheme val="minor"/>
      </rPr>
      <t xml:space="preserve">   </t>
    </r>
  </si>
  <si>
    <t>t= 70mm (vinyl and epoxy flooring)</t>
  </si>
  <si>
    <t>Supply and install hollow clay blocks layedwith gouge mortar   according to technical specifications and   detailed drawings. The reinforced concrete arch beams of the doors and windows shall be included in the price.</t>
  </si>
  <si>
    <t xml:space="preserve">Supply and install thermal insulation and waterprofing protection wall of bricks layed in cement mortar 1:3   according to technical specifications and   detailed drawings.  </t>
  </si>
  <si>
    <t>Furnizimi dhe vendosja e polistirenit të ekstruduar në muret e atikës ne kulm me trashësie t=100mm sipas specifikimeve teknike sipas vizatimeve detaje të dhëna në projekt. Ne cmim te llogaritet edhe shtresa mbrojtese e termoizolimit.</t>
  </si>
  <si>
    <t xml:space="preserve">Supply and install 1000mm thick extruded polystyrene  façade boards (XPS) in the inner side of the attic walls according to technical specifications and drawing details.Pricing shall include  protection sheet  </t>
  </si>
  <si>
    <t>Supply of the material and manufacturing of the  steel stairs in the multipurpose hall, including connection plates, welding, bolts, supporting sets, etc. according to the structural design and drawing details. Pricing shall include polyurethane base and final coating - 80 microns- 80 microns-Corrosivity Category C1/C2</t>
  </si>
  <si>
    <t>FAÇADE SYSTEM</t>
  </si>
  <si>
    <t>Pos. S-04-1, dim. 620.0 X 285.0 cm</t>
  </si>
  <si>
    <t>Pos. S-04-2, dim 155.0 X 285.0 cm</t>
  </si>
  <si>
    <t>Pos. S-05-1, dim. 615.0 X 285.0 cm</t>
  </si>
  <si>
    <t>Pos. S-05-2, dim 200.0 X 285.0 cm</t>
  </si>
  <si>
    <t>Pos. S-06, dim. 85.0 X 285.0 cm</t>
  </si>
  <si>
    <t>Pos. S-09, dim. 530.0 X 285.0 cm</t>
  </si>
  <si>
    <t>Pos. S-11, dim. 375.0 X 285.0 cm</t>
  </si>
  <si>
    <t>Pos. S-18, dim. 725.0 X 660.0 cm</t>
  </si>
  <si>
    <t>Pos. S-14, dim. 225.0 X 285.0 cm</t>
  </si>
  <si>
    <t>Pos. W-03, dim. 90.0 X 90.0 cm</t>
  </si>
  <si>
    <t>Pos. W-01, dim. 180.0 X 90.0 cm</t>
  </si>
  <si>
    <t>Pos. W-16', dim. 60.0cm X 120.0cm</t>
  </si>
  <si>
    <t>Pos. W-17, dim.150.0cm X 250.0cm</t>
  </si>
  <si>
    <t>Pos. D-01, dim. 200.0 X 285.0 cm</t>
  </si>
  <si>
    <t>Pos. D-02', dim. 175.0 X 285.0 cm</t>
  </si>
  <si>
    <t>Pos. D-05, dim. 150.0 X 220.0 cm</t>
  </si>
  <si>
    <t>Pos. D-03, dim. 110.0 X 210.0 cm</t>
  </si>
  <si>
    <t>Pos. W-18, dim.140.0cm X 100.0cm</t>
  </si>
  <si>
    <t>Pos. S-15, dim. 530.0 X 285.0 cm</t>
  </si>
  <si>
    <t>Pos. S-16, dim. 320.0 X 285.0 cm</t>
  </si>
  <si>
    <t>Pos. S-16', dim. 320.0 X 285.0 cm</t>
  </si>
  <si>
    <t>Pos. S-17, dim. 160.0 X 285.0 cm</t>
  </si>
  <si>
    <t>Pos. S-19, dim. 240.0 X 265.0 cm</t>
  </si>
  <si>
    <t>Pos. S-19', dim.240.0 X 265.0 cm</t>
  </si>
  <si>
    <t>Pos. S-20, dim. 600.0 X 250.0 cm</t>
  </si>
  <si>
    <t>Pos. S-21, dim.530.0 X 250.0 cm</t>
  </si>
  <si>
    <t>Pos. S-22, dim.150.0 X 250.0 cm</t>
  </si>
  <si>
    <t>Pos. S-23, dim.240.0 X 220.0 cm</t>
  </si>
  <si>
    <t>Pos. S-24, dim. 430.0 X 220.0 cm</t>
  </si>
  <si>
    <t>Pos. S-24', dim. 430.0 X 220.0 cm</t>
  </si>
  <si>
    <t>Pos. S-25, dim. 340.0 X 220.0 cm</t>
  </si>
  <si>
    <t>Pos. S-25', dim. 340.0 X 220.0 cm</t>
  </si>
  <si>
    <t>Pos. S-26, dim. 300.0 X 220.0 cm</t>
  </si>
  <si>
    <t>Pos. D-09, dim. 150.0cm X 210.0cm</t>
  </si>
  <si>
    <t>Pos. D-09', dim. 150.0cm X 210.0cm</t>
  </si>
  <si>
    <t>Pos. D-08, dim. 150.0cm X 210.0cm</t>
  </si>
  <si>
    <t>Supply and install internal doors / classrooms,offices etc., according to technical specifications</t>
  </si>
  <si>
    <t>Pos. D-12, dim. 90.0cm X 210.0cm</t>
  </si>
  <si>
    <t>Pos. D-13, dim. 200cm X 210.0cm</t>
  </si>
  <si>
    <t>Pos. D-14, dim. 80.0cm X 210.0cm</t>
  </si>
  <si>
    <t>Pos. D-14', dim. 80.0cm X 210.0cm</t>
  </si>
  <si>
    <t>Pos. D-10, dim. 200.0cm X 210.0cm</t>
  </si>
  <si>
    <t xml:space="preserve">Pos. D-11, dim. 90.0cm X 210.0cm </t>
  </si>
  <si>
    <t xml:space="preserve">Pos. D-11', dim. 90.0cm X 210.0cm </t>
  </si>
  <si>
    <t xml:space="preserve">Pos. D-12', dim. 90.0cm X 210.0cm </t>
  </si>
  <si>
    <t xml:space="preserve">Supply and install white porcelain tiles in the walls of the kitchen according to the technical specifications and detailed interior drawings.  </t>
  </si>
  <si>
    <t>Furnizimi dhe mveshja e dyshemesë së kuzhinës me pllaka porcelani R11 rezistuese ndaj rreshqitjes, në tërësi sipas specifikimeve teknike</t>
  </si>
  <si>
    <t>Supply and install   slipery resistant porcelain tiles in the restaurant floor according to the technical specifications and detailed interior drawings</t>
  </si>
  <si>
    <t xml:space="preserve">Supply and install gypsum board  partition wall system in the wet areas - toilets, change rooms and kitchens,  installed with double DC stud, and 12,5 mm thick double layer  wet resistant gypsum boards on each side with   and  160 mm thick  mineral wool according to the width of DC stud,  according to technical specifications and detailed interior drawings  </t>
  </si>
  <si>
    <t>Supply and install suspended grilled wood ceiling in the multipurpose area according to technical specifications and detailed interior drawings</t>
  </si>
  <si>
    <t>Supply and install external suspended wood ceiling  in the entrance area according to technical specifications and detailed interior drawings</t>
  </si>
  <si>
    <t xml:space="preserve">Supply and install 22 mm  ash wood floor parquet in the multipurpose area, according to technical specifications and detailed drawings. This shall include preparation of all wood elements of the floor, wood protection and coatings, skirting with ash battens 20x60mm </t>
  </si>
  <si>
    <t>Furnizmi dhe montimi i profileve dilatuese ne mes dyshemeve prej parketi dhe dyshemeve prej vinili akustik. Montimi i profileve do bëhet para punimit të dyshemesë</t>
  </si>
  <si>
    <t>Supply and install the edge profiles between parquet floors and acoustic vinil flooring. The installation shall take place prior to floor instalation</t>
  </si>
  <si>
    <t>Supply and install suspended grilled wood ceiling in the restaurant according to technical specifications and detailed interior drawings</t>
  </si>
  <si>
    <t>copë/pcs</t>
  </si>
  <si>
    <t>Supply and install internal windows and doors  assemblies with polyurethane powder coated aluminium profiles -RAL 7016,  with safety glass, as specified in the technical specifications. Hydraulic closing mechanism and panic doorhandle shall be included in the price.</t>
  </si>
  <si>
    <t>Supply and insstall external doors assemblies with polyurethane powder coated aluminium profiles -RAL 7016,  with safety glass, as specified in the technical specifications.  Where applicable, Hydraulic closing mechanism and panic dorhandle shall be included in the price.</t>
  </si>
  <si>
    <t>Supply and install façade system with polyurethane powder coated aluminium profiles -RAL 7016, with thermal bridge protection and  safety glass as specified in the technical specifications. Where applicable, Hydraulic closing mechanism   and panic dorhandle shall be included in the price.</t>
  </si>
  <si>
    <t>Furnizimi dhe montimi i pikoreve nga llamarina e aluminit t=2mm dhe gjerësi 300mm, përfshi elementet këndore për të siguruara izolimin nga uji. Profilet duhet të jenë kompatibile me prodhimet e zgjedhura të dritareve në mënyrë që largimi i ujit të mos pengohet.</t>
  </si>
  <si>
    <t>Supply and install internal wood glazed partitions with safety glazing as specified in the technical specifications. Where applicable, the wooden ashh venired door shall be included as part of the glazed partition.</t>
  </si>
  <si>
    <t>Furnizimi dhe montimi i dyerve të brendshme në tërsi sipas specifikimeve teknike</t>
  </si>
  <si>
    <t>Klasa  / Classroom</t>
  </si>
  <si>
    <t>Bodrum / Basement</t>
  </si>
  <si>
    <t>Salla e sportit / Sport Hall</t>
  </si>
  <si>
    <t>Supply and installation of EI2-60-C fire doors according to technical specifications - RAL . Door leaf with steel plates, steel frame, rock wool padding. All elements must be fire resistance 60min . Hydraulic closing mechanism and panic doorhandle shall be included in the price.</t>
  </si>
  <si>
    <r>
      <t xml:space="preserve">Supply and cast of C-30/37 grade  reinforced concrete  columns  according to technical specifications and detailed drawings.                                                                                          </t>
    </r>
    <r>
      <rPr>
        <b/>
        <i/>
        <sz val="10"/>
        <rFont val="Calibri"/>
        <family val="2"/>
        <scheme val="minor"/>
      </rPr>
      <t>Note- New formwork shall be used for visual in-situ concrete of particular concrete structural elements</t>
    </r>
  </si>
  <si>
    <t xml:space="preserve">Furnizimi me material dhe hidroizolimi prej bentoniti i pllakës së themelit me hidroizolimin ne formë rollne i cili vendoset me mbishtresim prej 10cm njëra mbi tjetrën,  izolues argjilor i paraderdhur me vetlidhje me betonin, i cili mund të instalohet edhe në prezencën e lagështisë dhe i cili ekpandon deri në 16 here. </t>
  </si>
  <si>
    <t>C) PUNËT E PEIZAZHIT</t>
  </si>
  <si>
    <t>C) LANDSCAPE WORKS</t>
  </si>
  <si>
    <t>PËRGATITJA E TERRENIT</t>
  </si>
  <si>
    <t>SITE PREPARATION</t>
  </si>
  <si>
    <t>Unit/Njësia</t>
  </si>
  <si>
    <t>Quantity/Sasia</t>
  </si>
  <si>
    <t xml:space="preserve"> Unit price/ Çmimi njësi</t>
  </si>
  <si>
    <t>Total Price/Çmimi total (Euro) €</t>
  </si>
  <si>
    <t xml:space="preserve">Measuring and  planning for surface landscaping  </t>
  </si>
  <si>
    <t>Furnizmi dhe shpërndarja e dheut me trashësi 10-150 cm, për ta krijuar peizazhin-Klasifikimit dhe përgatitja e dheut - materiali i gërmuar do të përdoret për peizazh. Sasia e mbetur e dheut do të transportohen në deponi.</t>
  </si>
  <si>
    <t xml:space="preserve">Supply and spreading of 10 - 150 cm soil layer for landscaping - Grading and soil preparation -  the excavated material shall be used for landscaping. The remaining amount of the soil shall be transported to the dumpsite  </t>
  </si>
  <si>
    <t>Furnizmi dhe shpërndarja e dheut të plehëruar me trashësi 10cm,klasifikimi dhe përgaditja e dheut për mbjellje.</t>
  </si>
  <si>
    <t xml:space="preserve">Supply and spread of 10 cm fertilised soil layer, grading and soil preparation for planting </t>
  </si>
  <si>
    <t>Furnizimi, shpërndarja dhe ngjeshja e shtresës së rërës me trashësi 5 cm nën pjesën e pllakosur, shkalla e kompaktësisë Ms=600 kg/cm²</t>
  </si>
  <si>
    <t>Supply spread and compacting of 5 cm sand layer under the paved areas at the compaction grade Ms=600 kg/cm²</t>
  </si>
  <si>
    <t>Furnizimi, shpërndarja dhe ngjeshja e shtresës së zhavorrit 0-32mm,  me trashësi 15 cm nën pjesën e pllakosur, shkalla e kompaktësisë Ms=600 kg/cm²</t>
  </si>
  <si>
    <t>Supply spread and compacting of 15 cm   0-32mm gravel layer under the paved areas at the compaction grade Ms=600 kg/cm²</t>
  </si>
  <si>
    <t>Furnizimi, shpërndarja dhe ngjeshja e shtresës së zhavorrit rezistente ndaj ngricave 32-63mm,  me trashësi 20 cm nën pjesën e pllakosur, shkalla e kompaktësisë Ms=600 kg/cm²</t>
  </si>
  <si>
    <t xml:space="preserve">Supply spread and compacting of 20 cm frost resistance 32-63 gravel layer under the paved areas at the compaction grade Ms=600 kg/cm² </t>
  </si>
  <si>
    <t>MBJELLJA</t>
  </si>
  <si>
    <t>PLANTING</t>
  </si>
  <si>
    <t xml:space="preserve">Mbjellja e drunjëve </t>
  </si>
  <si>
    <t xml:space="preserve">Planting trees </t>
  </si>
  <si>
    <t>Acer Campestre</t>
  </si>
  <si>
    <t>pcs/copë</t>
  </si>
  <si>
    <t>Acer Platanoides</t>
  </si>
  <si>
    <t>Prunus Cerasifera</t>
  </si>
  <si>
    <t>Sorbus Torminalis</t>
  </si>
  <si>
    <t>Tilia Cordata</t>
  </si>
  <si>
    <t>Betula</t>
  </si>
  <si>
    <t>Pinus</t>
  </si>
  <si>
    <t>Mbjellja e  gjelbërimit të mesëm</t>
  </si>
  <si>
    <t>Shrubs planting</t>
  </si>
  <si>
    <t>Pieris Japonica</t>
  </si>
  <si>
    <t>Juniperus</t>
  </si>
  <si>
    <t>Rhodondendron Hybride</t>
  </si>
  <si>
    <t>Mbjellja e barit</t>
  </si>
  <si>
    <t>Planting of lawn</t>
  </si>
  <si>
    <t>PLLAKOSJA</t>
  </si>
  <si>
    <t>PAVING</t>
  </si>
  <si>
    <t>Supply of material and paving of vehicles path with 10 cm concrete pavers  according to technical specifications and detailed drawings</t>
  </si>
  <si>
    <t xml:space="preserve">Supply of material and paving of the tactile paving for peoples with disabilities  of sight with blister shape, concrete tiles  over the layers ofsand and gravel according to drawing sepcifications. The lines and surfaces have to be monitored constantly during the pavement  </t>
  </si>
  <si>
    <t xml:space="preserve">Furnizimi I materialit dhe montimi i shiritave metalik 6cm me fibër të përforëcuar polimeri, </t>
  </si>
  <si>
    <t>Supply of material and installation of 6cm signalizing metal strips  with fiber reinforced polymer on,</t>
  </si>
  <si>
    <t>Furnizmi dhe monitimi i skajorëve të betonit përgjatë sipërfaqeve të pllakosura të përbërë nga elemente betoni dhe pllaka celiku sipas detajeve te specifikuara</t>
  </si>
  <si>
    <t>Supply and install curb-stones along the paved areas, consisting on concrete elements and steel plates - according to the drawing details</t>
  </si>
  <si>
    <t>Supply and install curb-stones along the parking areas and vehicle paths along the site, according to the drawing details</t>
  </si>
  <si>
    <t>Supply of material and paving of the open area in front of the entrance with 8 cm concrete tiles according to technical specifications and detailed drawings</t>
  </si>
  <si>
    <t>PUNËT TJERA</t>
  </si>
  <si>
    <t>lump/njësi</t>
  </si>
  <si>
    <t xml:space="preserve">Supply of material, manufacturing and install of oak wooden sests - 6 lamellas 56x 42 mm, according to technical specifications, including four layer outdoor wood preservation. </t>
  </si>
  <si>
    <t xml:space="preserve">Furnizmi dhe vendosja e  5 kontejnerëve të mbeturinave 1.1 m3 me ngjyra të ndryshme për klasifikim dhe ndarje të mbeturinave </t>
  </si>
  <si>
    <t xml:space="preserve">Supply  of  5 different colour 1,1 m3 garbage containers,  - for waste sorting and separation </t>
  </si>
  <si>
    <t xml:space="preserve">PËRMBLEDHJA  </t>
  </si>
  <si>
    <t xml:space="preserve">GJITHSEJ  </t>
  </si>
  <si>
    <t xml:space="preserve"> TOTAL  </t>
  </si>
  <si>
    <t>Supply and cast of C-30/37 grade reinforced concrete foundation slab of thesport hall, according to technical specifications and detailed drawings</t>
  </si>
  <si>
    <t>Supply and install triple glazed external  window assemblies with polyurethane powder coated aluminium profiles -RAL 7016, with thermal bridge protection as specified in the technical specifications.</t>
  </si>
  <si>
    <r>
      <t>Furnizimi I materialit dhe pllakosja me pllaka taktile(me rrathë) per persona me aftësi te kufizuar shikimi,pllaka betoni  mbi shtrese te zhavorrit sipas specifikimeve teknike dhe vizatimeve. Drejtimi dhe sipërfaqja e pllakosjes duhet te monitorohet gjatë gjithë kohës.</t>
    </r>
    <r>
      <rPr>
        <b/>
        <sz val="10"/>
        <rFont val="Calibri"/>
        <family val="2"/>
        <scheme val="minor"/>
      </rPr>
      <t xml:space="preserve"> </t>
    </r>
  </si>
  <si>
    <t xml:space="preserve">  </t>
  </si>
  <si>
    <t>Supply  of  garbage bins,  0.1 m3- set of 5x60 l bins, for garbage sorting</t>
  </si>
  <si>
    <t xml:space="preserve">Supply with material and install lining  of the stairs in the multipurpose area  hxb=16x30cm with ash prefinished wooden plank - 22mm treads and 22mm risers, over a noise absorbent fabric, according to technical specifications and detailed drawings.  </t>
  </si>
  <si>
    <t xml:space="preserve">Supply with material and install  lining  of the amphitheater stairs hxb=40x40cm with ash prefinished wooden plank - 22mm treads and 22mm risers, over an noise absorbent fabric, according to technical specifications and detailed drawings.  </t>
  </si>
  <si>
    <t xml:space="preserve">Supply and install wooden  windows from laminated wood profiles, safety glazin  3.3+16+4+16+3.3mm  as specified in the technical specifications. </t>
  </si>
  <si>
    <t>Pos. W-18, dim.140.0cm X 80.0cm</t>
  </si>
  <si>
    <t>Lab-kuzhina-kitchen</t>
  </si>
  <si>
    <t>Pos. D-16, dim. 90.0cm X 285cm</t>
  </si>
  <si>
    <t>Pos. D-18, dim. 70.0cm X 210.0cm</t>
  </si>
  <si>
    <t>Pos. D-18', dim. 70.0cm X 210.0cm</t>
  </si>
  <si>
    <t>Pos. D-15, dim. 100.0cm X 285cm</t>
  </si>
  <si>
    <t>Pos. D-15', dim. 100.0cm X 285 cm</t>
  </si>
  <si>
    <t>Pos. D-19, dim. 150.0cm X 220 cm</t>
  </si>
  <si>
    <t>Pos. D-19', dim. 150.0cm X 220 cm</t>
  </si>
  <si>
    <t>Pos. D-17, dim. 100.0cm X 240.0cm</t>
  </si>
  <si>
    <t xml:space="preserve">Zhveshtoret / Change rooms  - kitchen </t>
  </si>
  <si>
    <t>Zhveshtoret / Change rooms - kitchen</t>
  </si>
  <si>
    <t xml:space="preserve">Pos. D-06, dim. 150.0cm X 245cm </t>
  </si>
  <si>
    <t>Pos. D-07, dim. 100.0cm X 245cm</t>
  </si>
  <si>
    <t xml:space="preserve">Pos. D-07', dim. 100.0cm X 245cm </t>
  </si>
  <si>
    <t xml:space="preserve">Depo / Storage </t>
  </si>
  <si>
    <t>Pos. D-20, dim. 90.0cm X 220.0cm</t>
  </si>
  <si>
    <r>
      <t xml:space="preserve">Supply and cast of C-25/30 grade reinforced concrete beams and slab above the ground floor, according to according to technical specifications and detailed drawings.                                  </t>
    </r>
    <r>
      <rPr>
        <b/>
        <sz val="10"/>
        <rFont val="Calibri"/>
        <family val="2"/>
        <scheme val="minor"/>
      </rPr>
      <t/>
    </r>
  </si>
  <si>
    <t xml:space="preserve">Supply and cast of the C-30/37 grade reinforced concrete walls  according to technical specifications and detailed drawings.                                                                                      </t>
  </si>
  <si>
    <t xml:space="preserve">Supply and install 100mm rock wool in the facade lining position with cement boards and wood board lining, according to technical specifications and drawing details. Pricing shall include vapour membrane. </t>
  </si>
  <si>
    <t xml:space="preserve">GJITHSEJ </t>
  </si>
  <si>
    <t>GRAND TOTAL</t>
  </si>
  <si>
    <t>Supply of materials and install stucco façade system with expanded polistyrene with the following components:                                                                                                                                                                                                                               - reinforcing adhesive,                                                                                                                                                        - glass fibber mash,                                                                                                                                                               - reinforcing adhesive,                                                                                                                                                                                                               - silicone resin render finish                                                                                           according to technical specifications</t>
  </si>
  <si>
    <t>Supply and install of 12.5 cement board facade by using hanger system suitable for the walls, inculding concrete alike, façade rendering, according to technical specifications and facade details</t>
  </si>
  <si>
    <t>WOOD LINING WORKS</t>
  </si>
  <si>
    <t>Supply and install wooden board façade with 20 mm larch boards, including  preservation with 4 layer system wood coating, according to technical specifications.</t>
  </si>
  <si>
    <t>A</t>
  </si>
  <si>
    <t>B</t>
  </si>
  <si>
    <t>CONSTRUCTION WORKS</t>
  </si>
  <si>
    <t>PUNËT NDËRTIMORE</t>
  </si>
  <si>
    <t>C</t>
  </si>
  <si>
    <t xml:space="preserve">LANDSCAPE </t>
  </si>
  <si>
    <t>PUNËT E PEIZAZHIT</t>
  </si>
  <si>
    <t>D</t>
  </si>
  <si>
    <t xml:space="preserve">MECHANICAL WORKS </t>
  </si>
  <si>
    <t>INSTALIMET MAKINERIKE</t>
  </si>
  <si>
    <t>E</t>
  </si>
  <si>
    <t>ELECTRICAL INSTALLATION</t>
  </si>
  <si>
    <t>INSTALIMET ELEKTRIKE</t>
  </si>
  <si>
    <t>F</t>
  </si>
  <si>
    <t>WATER &amp; SANITATION</t>
  </si>
  <si>
    <t>INSTALIMET E UJIT DHE KANALIZIMIT</t>
  </si>
  <si>
    <t>SALA E SPORTIT</t>
  </si>
  <si>
    <t>SPORT HALL</t>
  </si>
  <si>
    <t>Furnizimi me material dhe veshja e shkallëve me lyerje epokside përfshi vendosjen e këndoreve në këndet e shkallëve, gjersi ae shkalleve 120cm</t>
  </si>
  <si>
    <t>Furnizmi dhe montimi i profileve dilatuese ne mes dyshemeve prej epoksidi dhe dyshemeve prej vinili akustik. Montimi i profileve do bëhet para punimit të dyshemesë.</t>
  </si>
  <si>
    <t>Supply and cast of  cement screed layer, -70 mm thick, including 30 mm expanded polistyrene (EPS) layer covered with PE sheet including reinforcing mesh Q-069 (Ø4.2/20cm)</t>
  </si>
  <si>
    <t>Pos. W-02, dim. 100.0 X 75.0 cm</t>
  </si>
  <si>
    <r>
      <t xml:space="preserve">Furnizmi me material dhe pllakosja e shtigjeve për vetura me kubza betoni me trashësi 10 cm - shtresa perfundimtare prej kuarci, sipas specifikimeve teknike dhe vizatimeve detale. </t>
    </r>
    <r>
      <rPr>
        <b/>
        <sz val="10"/>
        <rFont val="Calibri"/>
        <family val="2"/>
        <scheme val="minor"/>
      </rPr>
      <t xml:space="preserve"> </t>
    </r>
  </si>
  <si>
    <t>Supply of material and parking area  with 10 cm hollow concrete parking pavers according to technical specifications and detailed drawings</t>
  </si>
  <si>
    <t>Supply of material and paving of pedestrian paths with 8 cm concrete pavers  according to technical specifications and detailed drawings</t>
  </si>
  <si>
    <t>Furnizmi dhe vendosja e shportave të mbeturinave - set me 5 x 60l, per klasifikimin e mbeturinave</t>
  </si>
  <si>
    <t xml:space="preserve">Supply of materia, fabrication and installation of the bycycle parking element from galvanised steel tubes according to technical specifications and detailed drawings </t>
  </si>
  <si>
    <t>Supply and installation of concrete elements for wood seating according to design and technical specifications and landscape plan</t>
  </si>
  <si>
    <t>Supply and installation of concrete elements 50x50x150cm for wood seating,  according to design and technical specifications  and landscape plan</t>
  </si>
  <si>
    <t>Matja dhe planifikimi I sipërfaqes së peizazhit</t>
  </si>
  <si>
    <r>
      <t xml:space="preserve">Supply and cast of the C-30/37 grade reinforced concrete walls oin the ground floor according to technical specifications and detailed drawings.                                                                                                         </t>
    </r>
    <r>
      <rPr>
        <b/>
        <i/>
        <sz val="10"/>
        <rFont val="Calibri"/>
        <family val="2"/>
        <scheme val="minor"/>
      </rPr>
      <t>Note- New formwork shall be used for visual in-situ concrete of particular concrete structural elements</t>
    </r>
  </si>
  <si>
    <r>
      <t xml:space="preserve">Supply and cast of C-30/37 grade  reinforced concrete  columns in the ground floor according to technical specifications and detailed drawings.                                                                                                       </t>
    </r>
    <r>
      <rPr>
        <b/>
        <i/>
        <sz val="10"/>
        <rFont val="Calibri"/>
        <family val="2"/>
        <scheme val="minor"/>
      </rPr>
      <t>Note- New formwork shall be used for visual in-situ concrete of particular concrete structural elements</t>
    </r>
  </si>
  <si>
    <r>
      <t xml:space="preserve">Supply and cast of the C-30/37 grade reinforced concrete walls oin the first floor according to technical specifications and detailed drawings.                                                                                                         </t>
    </r>
    <r>
      <rPr>
        <b/>
        <i/>
        <sz val="10"/>
        <rFont val="Calibri"/>
        <family val="2"/>
        <scheme val="minor"/>
      </rPr>
      <t>Note- New formwork shall be used for visual in-situ concrete of particular concrete structural elements</t>
    </r>
  </si>
  <si>
    <r>
      <t xml:space="preserve">Supply and cast of C-30/37 grade  reinforced concrete  columns in the first floor according to technical specifications and detailed drawings.                                                                                                      </t>
    </r>
    <r>
      <rPr>
        <b/>
        <i/>
        <sz val="10"/>
        <rFont val="Calibri"/>
        <family val="2"/>
        <scheme val="minor"/>
      </rPr>
      <t>Note- New formwork shall be used for visual in-situ concrete of particular concrete structural elements</t>
    </r>
  </si>
  <si>
    <r>
      <t xml:space="preserve">Supply and cast of C-25/30 grade reinforced concrete stairs, according to according to technical specifications and detailed drawings.                                                                                                                            </t>
    </r>
    <r>
      <rPr>
        <b/>
        <i/>
        <sz val="10"/>
        <rFont val="Calibri"/>
        <family val="2"/>
        <scheme val="minor"/>
      </rPr>
      <t xml:space="preserve">Note- New formwork shall be used for visual in-situ concrete of particular concrete structural elements  </t>
    </r>
  </si>
  <si>
    <r>
      <t xml:space="preserve">Supply and cast of the C-30/37 grade reinforced concrete walls oin the first floor according to technical specifications and detailed drawings.                                                                                                       </t>
    </r>
    <r>
      <rPr>
        <b/>
        <i/>
        <sz val="10"/>
        <rFont val="Calibri"/>
        <family val="2"/>
        <scheme val="minor"/>
      </rPr>
      <t>Note- New formwork shall be used for visual in-situ concrete of particular concrete structural elements</t>
    </r>
  </si>
  <si>
    <r>
      <t xml:space="preserve">Supply and cast of C-30/37 grade  reinforced concrete  columns in the first floor according to technical specifications and detailed drawings.                                                                                                </t>
    </r>
    <r>
      <rPr>
        <b/>
        <i/>
        <sz val="10"/>
        <rFont val="Calibri"/>
        <family val="2"/>
        <scheme val="minor"/>
      </rPr>
      <t>Note- New formwork shall be used for visual in-situ concrete of particular concrete structural elements</t>
    </r>
  </si>
  <si>
    <t>E) PUNËT E INST. ELEKTRIKE</t>
  </si>
  <si>
    <t xml:space="preserve">E) ELECTRICAL WORKS </t>
  </si>
  <si>
    <t>KUADROT SHPËRNDARËSE</t>
  </si>
  <si>
    <t>DISTRIBUTION BOARDS</t>
  </si>
  <si>
    <t>Unit
Njësia</t>
  </si>
  <si>
    <t>Quant.
Sasia</t>
  </si>
  <si>
    <t xml:space="preserve"> Unit price </t>
  </si>
  <si>
    <t>Total Price
(Euro) €</t>
  </si>
  <si>
    <t>KK-TS, Kuadri Kryesor  ne Trafostacion</t>
  </si>
  <si>
    <t>DB-TS, Distribution Board on Substation</t>
  </si>
  <si>
    <t xml:space="preserve">Kuadri Shpërndarës Kryesor, metalik/dera me çelës, montimi ne pod, IP55, me zbarra bakri, komplet me pajisje: </t>
  </si>
  <si>
    <t xml:space="preserve">Main Distribution Panel, metallic door with lock, floor mounted, IP55, with Cu BUS bars and complete with equipment:  </t>
  </si>
  <si>
    <t>Piece</t>
  </si>
  <si>
    <t>Nderprese Automatik MCCB, Sistemi i Reagimit Termo - Magnetik, 4-pole; 630A; 50kA; LI Function. Me rregullim mbrojtjes nga mbingarkesa (0.7-1.0) x In,  IEC 60947-2</t>
  </si>
  <si>
    <t>Molded Case Circuit Breakers MCCB, Thermal - Magnetic Tripping Systems, 4-pole; 630A; 50kA; LI Function. Adjustable Overload Protection (0.7-1.0) x In,  IEC 60947-2</t>
  </si>
  <si>
    <t>Nderprese Automatik MCCB, Sistemi i Reagimit Termo - Magnetik, 3-pole; 400A; 50kA; LI Function. Me rregullim mbrojtjes nga mbingarkesa (0.7-1.0) x In,  IEC 60947-2</t>
  </si>
  <si>
    <t>Molded Case Circuit Breakers MCCB, Thermal - Magnetic Tripping Systems, 3-pole; 400A; 50kA; LI Function. Adjustable Overload Protection (0.7-1.0) x In,  IEC 60947-2</t>
  </si>
  <si>
    <t>Nderprese Automatik MCCB, Sistemi i Reagimit Termo - Magnetik, 3-pole; 250A; 50kA; LI Function. Me rregullim mbrojtjes nga mbingarkesa (0.7-1.0) x In,  IEC 60947-2</t>
  </si>
  <si>
    <t>Molded Case Circuit Breakers MCCB, Thermal - Magnetic Tripping Systems, 3-pole; 250A; 50kA; LI Function. Adjustable Overload Protection (0.7-1.0) x In,  IEC 60947-2</t>
  </si>
  <si>
    <t>Sistemi i njehsorit elektrik 3x400V, 630/5A, CT630/5A</t>
  </si>
  <si>
    <t xml:space="preserve">Electric Meter 3x400V, 630/5A, CT630/5A  </t>
  </si>
  <si>
    <t>Set</t>
  </si>
  <si>
    <t>KSHK-GEN, Kuadri Shperndares Kryesor GJENERATOR</t>
  </si>
  <si>
    <t>MDB-GEN, Main Distribution Board for GEN SET</t>
  </si>
  <si>
    <t>Nderprese Automatik MCCB, Sistemi i Reagimit Termo - Magnetik, 4-pole; 400A; 50kA; LI Function. Me rregullim mbrojtjes nga mbingarkesa (0.7-1.0) x In,  IEC 60947-2</t>
  </si>
  <si>
    <t>Molded Case Circuit Breakers MCCB, Thermal - Magnetic Tripping Systems, 4-pole; 400A; 50kA; LI Function. Adjustable Overload Protection (0.7-1.0) x In,  IEC 60947-2</t>
  </si>
  <si>
    <t>Ndërprerës automatik i transferit Rrjet - GEN, IEC 60947-2, 4p, 400A, 36kA per GENSET</t>
  </si>
  <si>
    <t xml:space="preserve">Automatic Transfer Switch, IEC 60947-2, 4p, 400A, 36kA, for GENSET   </t>
  </si>
  <si>
    <t>Nderprese Automatik MCCB, Sistemi i Reagimit Termo - Magnetik, 3-pole; 160A; 25kA; LI Function. Me rregullim mbrojtjes nga mbingarkesa (0.7-1.0) x In,  IEC 60947-2</t>
  </si>
  <si>
    <t>Molded Case Circuit Breakers MCCB, Thermal - Magnetic Tripping Systems, 3-pole; 160A; 25kA; LI Function. Adjustable Overload Protection (0.7-1.0) x In,  IEC 60947-2</t>
  </si>
  <si>
    <t>Nderprese Automatik MCCB per UPS, Sistemi i Reagimit Termo - Magnetik, 3-pole; 100A; 25kA; LI Function. Me rregullim te mbrojtjes -(0.7-1.0) x In,  IEC 60947-2</t>
  </si>
  <si>
    <t>Molded Case Circuit Breakers MCCB for UPS, Thermal - Magnetic Tripping Systems, 3-pole; 100A; 25kA; LI Function. Adjustable Overload Protec. (0.7-1.0) x In,  IEC 60947-2</t>
  </si>
  <si>
    <t>Siguresda Modulare Automatike 4-polare; 63A; 6 kA; type C; Din-Rail Mount; IEC 60898 or IEC 60947-2</t>
  </si>
  <si>
    <t>Modular Circuit Breaker, 4-pole; 63A; 6 kA; type C; Din-Rail Mount; IEC 60898 or IEC 60947-2</t>
  </si>
  <si>
    <t>Siguresda Modulare Automatike 4-polare; 40A; 6 kA; type C; Din-Rail Mount; IEC 60898 or IEC 60947-2</t>
  </si>
  <si>
    <t>Modular Circuit Breaker, 4-pole; 40A; 6 kA; type C; Din-Rail Mount; IEC 60898 or IEC 60947-2</t>
  </si>
  <si>
    <t>Siguresda Modulare Automatike 4-polare; 25A; 6 kA; type C; Din-Rail Mount; IEC 60898 or IEC 60947-2</t>
  </si>
  <si>
    <t>Modular Circuit Breaker, 4-pole; 25A; 6 kA; type C; Din-Rail Mount; IEC 60898 or IEC 60947-2</t>
  </si>
  <si>
    <t>Shkarkues mbitensioni SPD, Type1, C60, 125A, 12,5kA</t>
  </si>
  <si>
    <t>Surge Arrester, SPD, Type2, C60, 125A, 12.5kA</t>
  </si>
  <si>
    <t>KSHK-UPS Kuadri Shperndares Kryesor - UPS</t>
  </si>
  <si>
    <t>MDB-UPS Main Distribution Board for UPS</t>
  </si>
  <si>
    <t>Kuadri Shpërndarës Kryesor, metalik/dera me çelës, montimi ne murr, IP55, me zbarra bakri, komplet me pajisje:</t>
  </si>
  <si>
    <t xml:space="preserve">Main Distribution Panel, metallic door with lock, wall mounted, IP55, with Cu BUS bars and complete with equipment:  </t>
  </si>
  <si>
    <t>Shkarkues mbitensioni SPD, Type2, C60, 40A, 12,5kA</t>
  </si>
  <si>
    <t>Surge Arrester, SPD, Type2, C60, 40A, 12.5kA</t>
  </si>
  <si>
    <t>KSH-CH Kuadri Shpendares per Chilleret</t>
  </si>
  <si>
    <t>KSH-CH Distribution Board for Chillers</t>
  </si>
  <si>
    <t xml:space="preserve">Kuadri mates kryesor, metalik, dera  me çelës, montimi ne murr, IP55, me zbarra bakri, komplet me pajisje:   </t>
  </si>
  <si>
    <t xml:space="preserve">DB, metallic door with lock, wall mounted, IP55, with Cu BUS bars and complete with equipment:  </t>
  </si>
  <si>
    <t>Nderprese Automatik MCCB, Sistemi i Reagimit Termo - Magnetik, 3-pole; 250A; 25kA; LI Function. Me rregullim mbrojtjes nga mbingarkesa (0.7-1.0) x In,  IEC 60947-2</t>
  </si>
  <si>
    <t>Molded Case Circuit Breakers MCCB, Thermal - Magnetic Tripping Systems, 3-pole; 250A; 25kA; LI Function. Adjustable Overload Protection (0.7-1.0) x In,  IEC 60947-2</t>
  </si>
  <si>
    <t>KSH-NJ Kuadri Shpërndarës, Ndricimi Jashtem</t>
  </si>
  <si>
    <t>DB-OL Distribution Board, Outdoor Lighting</t>
  </si>
  <si>
    <t xml:space="preserve">Kuadri Shpërndarës Kryesor, metalik/dera me çelës, montimi mbi mur, IP55, komplet me:   </t>
  </si>
  <si>
    <t>Distribution Panel, metallic door with lock, wall mounted, IP55, complete with equipment :</t>
  </si>
  <si>
    <t>Mbrojtja diferenciale, FID, 4p, 25A, Id=30 mA</t>
  </si>
  <si>
    <t>Residual-current protection, 4p, 25A, Id=30 mA</t>
  </si>
  <si>
    <t>Sigurese automatike, IEC 60947-2, 1p, 16A, 10kA</t>
  </si>
  <si>
    <t>Miniature circuit-breaker, IEC 60947-2, 1p, 16A, 10kA</t>
  </si>
  <si>
    <t>Kontaktor, IEC 60947-2, 1p, 16A, 10kA</t>
  </si>
  <si>
    <t>Contactor IEC 60947-2, 1p, 16A, 10kA</t>
  </si>
  <si>
    <t>Sigurese automatike, IEC 60947-2, 1p, 10A, 10kA</t>
  </si>
  <si>
    <t>Miniature circuit-breaker, IEC 60947-2, 1p, 10A, 10kA</t>
  </si>
  <si>
    <t>KSH-B.01 Kuadri Shpërndarës, Bodrum</t>
  </si>
  <si>
    <t>DB-B.01 Distribution Board, Basement</t>
  </si>
  <si>
    <t>Sigurese automatike, IEC 60947-2, 3p, 63A, 10kA</t>
  </si>
  <si>
    <t>Miniature circuit-breaker, IEC 60947-2, 3p, 63A, 10kA</t>
  </si>
  <si>
    <t>Sigurese automatike, IEC 60947-2, 3p, 40A, 10kA</t>
  </si>
  <si>
    <t>Miniature circuit-breaker, IEC 60947-2, 3p, 40A, 10kA</t>
  </si>
  <si>
    <t>Mbrojtja diferenciale, FID, 4p, 40A, Id=30 mA</t>
  </si>
  <si>
    <t>Residual-current protection, 4p, 40A, Id=30 mA</t>
  </si>
  <si>
    <t>Sigurese automatike, IEC 60947-2, 1p, 16A, 6kA</t>
  </si>
  <si>
    <t>Miniature circuit-breaker, IEC 60947-2, 1p, 16A, 6kA</t>
  </si>
  <si>
    <t>Sigurese automatike, IEC 60947-2, 1p, 10A, 6kA</t>
  </si>
  <si>
    <t>Miniature circuit-breaker, IEC 60947-2, 1p, 10A, 6kA</t>
  </si>
  <si>
    <t>UPS-KSH-B.01 Kuadri Shpërndarës UPS, Bodrum</t>
  </si>
  <si>
    <t>UPS-DB-B.01 Distribution Board UPS, Basement</t>
  </si>
  <si>
    <t>Mbrojtja diferenciale , 4p, 40A, Id=30 mA</t>
  </si>
  <si>
    <t>Siguresa automatike , IEC 60947-2, 3p, 25A, 6kA</t>
  </si>
  <si>
    <t>Miniature circuit-breaker, IEC 60947-2, 3p, 25A, 6kA</t>
  </si>
  <si>
    <t>Siguresa automatike , IEC 60947-2, 1p, 16A, 6kA</t>
  </si>
  <si>
    <t>KSH-B.01.1 Kuadri Shpërndarës, Bodrum</t>
  </si>
  <si>
    <t>DB-B.01.1 Distribution Board, Basement</t>
  </si>
  <si>
    <t>Siguresa automatike , IEC 60947-2, 1p, 10A, 6kA</t>
  </si>
  <si>
    <t>KSH-P.01 Kuadri shpërndarës, Përdhesë</t>
  </si>
  <si>
    <t>DB-GF.01 Distribution Board, Ground Floor</t>
  </si>
  <si>
    <t xml:space="preserve">Kuadri Shpërndarës Kryesor, metalik/dera me çelës, montimi mbi mur, IP55, komplet me: </t>
  </si>
  <si>
    <t>Siguresa automatike, IEC 60947-2, 3p, 40A, 10kA</t>
  </si>
  <si>
    <t>Mbrojtja diferenciale, 4p, 25A, Id=300 mA</t>
  </si>
  <si>
    <t>Residual-current protection, 4p, 25A, Id=300 mA</t>
  </si>
  <si>
    <t>Mbrojtja diferenciale, 4p, 40A, Id=30 mA</t>
  </si>
  <si>
    <t>Siguresa automatike, IEC 60947-2, 1p, 16A, 6kA</t>
  </si>
  <si>
    <t>Siguresa automatike, IEC 60947-2, 1p, 10A, 6kA</t>
  </si>
  <si>
    <t>Shkarkues I mbitensionit , SPD, Type2, C60, 40A, 12.5kA</t>
  </si>
  <si>
    <t>UPS-KSH-P.01 Kuadri Shpërndarës UPS, Përdhesë</t>
  </si>
  <si>
    <t>UPS-DB-GF.01 Distribution Board UPS, Ground Floor</t>
  </si>
  <si>
    <t>Mbrojtja diferenciale, 4p, 25A, Id=30 mA</t>
  </si>
  <si>
    <t>KSH-P.02 Kuadri shpërndarës, Përdhesë</t>
  </si>
  <si>
    <t>DB-GF.02 Distribution Board, Ground Floor</t>
  </si>
  <si>
    <t>Ndërprerës automatik, IEC 60947-2, magneto-termik, 3p, 160A, 18kA</t>
  </si>
  <si>
    <t xml:space="preserve">Moulded - case circuit-breaker, IEC 60947-2, thermo-magnetic 3p, 160A, 18kA   </t>
  </si>
  <si>
    <t>Mbrojtja diferenciale, 4p, 63A, Id=30 mA</t>
  </si>
  <si>
    <t>Residual-current protection, 4p, 63A, Id=30 mA</t>
  </si>
  <si>
    <t>Siguresa automatike, IEC 60947-2, 3p, 25A, 6kA</t>
  </si>
  <si>
    <t>Siguresa automatike, IEC 60947-2, 1p, 20A, 6kA</t>
  </si>
  <si>
    <t>Miniature circuit-breaker, IEC 60947-2, 1p, 20A, 6kA</t>
  </si>
  <si>
    <t>KSH-P.03 Kuadri Shpërndarës, Përdhesë</t>
  </si>
  <si>
    <t>DB-GF.03 Distribution Board, Ground Floor</t>
  </si>
  <si>
    <t>Kuadri Shpërndarës Kryesor, metalik/dera me çelës, montimi mbi mur, IP55, komplet me:</t>
  </si>
  <si>
    <t>Distribution Panel, metallic door with lock, wall mounted, IP55, complete with equipment:</t>
  </si>
  <si>
    <t>Ndërprerës automatik , IEC 60947-2, 3p, 160A, 18kA</t>
  </si>
  <si>
    <t>Moulded-case circuit-breaker, IEC 60947-2, 3p, 160A, 18kA</t>
  </si>
  <si>
    <t>KSH-P.04 Kuadri shpërndarës, Përdhesë</t>
  </si>
  <si>
    <t>DB-GF.04 Distribution Board, Ground Floor</t>
  </si>
  <si>
    <t>Siguresa automatike , IEC 60947-2, 3p, 40A, 10kA</t>
  </si>
  <si>
    <t>Mbrojtja diferenciale , 4p, 25A, Id=300 mA</t>
  </si>
  <si>
    <t>KSH-K1.01 Kuadri Shpërndarës, Kati i Parë</t>
  </si>
  <si>
    <t>DB-FF.01 Distribution Board, First Floor</t>
  </si>
  <si>
    <t>Shkarkues i mbitensionit, SPD, Type2, C60, 40A, 12.5kA</t>
  </si>
  <si>
    <t>UPS-KSH-K1.01 Kuadri Shpërndarës UPS, Kati Parë</t>
  </si>
  <si>
    <t>UPS-DB-FF.01 Distribution Board UPS, First Floor</t>
  </si>
  <si>
    <t xml:space="preserve">Mbrojtja diferenciale, 4p, 40A, Id=30 mA,  </t>
  </si>
  <si>
    <t xml:space="preserve">Residual-current protection, 4p, 40A, Id=30 mA,  </t>
  </si>
  <si>
    <t>Siguresa automatike, IEC 60947-2, 1p, 25A, 6kA</t>
  </si>
  <si>
    <t>Miniature circuit-breaker, IEC 60947-2, 1p, 25A, 6kA</t>
  </si>
  <si>
    <t>Siguresa automatike IEC 60947-2, 1p, 16A, 6kA</t>
  </si>
  <si>
    <t>Shkarkues I mbitensionit, SPD, Type2, C60, 40A, 12.5kA</t>
  </si>
  <si>
    <t>KSH-K1.02 Kuadri Shpërndarës, Kati i Parë</t>
  </si>
  <si>
    <t>DB-FF.02 Distribution Board, First Floor</t>
  </si>
  <si>
    <t>UPS-KSH-K1.02 Kuadri Shpërndarës, Kati i Parë</t>
  </si>
  <si>
    <t>UPS-DB-FF.02 Distribution Board, First Floor</t>
  </si>
  <si>
    <t>KSH-K2.01 Kuadri Shpërndarës, Kati i Dytë</t>
  </si>
  <si>
    <t>DB-SF.01 Distribution Board, Second Floor</t>
  </si>
  <si>
    <t>Mbrojtja diferenciale, FID, 4p, 25A, Id=300 mA</t>
  </si>
  <si>
    <t>Mbrojtja diferenciale, FID, 2p, 40A, Id=30 mA</t>
  </si>
  <si>
    <t>Residual-current protection, 2p, 40A, Id=30 mA</t>
  </si>
  <si>
    <t>UPS-KSH-K2.01 Kuadri Shpërndarës, Kati i Dytë</t>
  </si>
  <si>
    <t>UPS-DB-SF.01 Distribution Board, Second Floor</t>
  </si>
  <si>
    <t>Sigurese automatike, IEC 60947-2, 1p, 25A, 6kA</t>
  </si>
  <si>
    <t>KSH-K2.02 Kuadri Shpërndarës, Kati i Dytë</t>
  </si>
  <si>
    <t>DB-SF.02 Distribution Board, Second Floor</t>
  </si>
  <si>
    <t xml:space="preserve">Residual-current protection, 4p, 40A, Id=30 mA  </t>
  </si>
  <si>
    <t>UPS-KSH-K2.02 Kuadri Shpërndarës, Kati i Dytë</t>
  </si>
  <si>
    <t>UPS-DB-SF.02 Distribution Board, Second Floor</t>
  </si>
  <si>
    <t>KABLLOT  ENERGJETIKE</t>
  </si>
  <si>
    <t>POWER CABLES</t>
  </si>
  <si>
    <t>Furnizimi dhe shtrirja e kabllos NAYY 4x240m2</t>
  </si>
  <si>
    <t>Supply, installation of power cable NAYY 4x240mm2</t>
  </si>
  <si>
    <t>Furnizimi dhe shtrirja e kabllos NAYY-J 4x95mm2</t>
  </si>
  <si>
    <t>Supply, installation of power cable NAYY-J 4x95mm2</t>
  </si>
  <si>
    <t>Furnizimi dhe shtrirja e kabllos NAYY-J 4x70mm2</t>
  </si>
  <si>
    <t>Supply, installation of power cable NAYY 4x70mm2</t>
  </si>
  <si>
    <t>Furnizimi dhe shtrirja e kabllos NAYY-J 4x50mm2</t>
  </si>
  <si>
    <t>Supply, installation of power cable NAYY-J 4x50mm2</t>
  </si>
  <si>
    <t>Furnizimi dhe shtrirja e kabllos nga KSHK-GEN deri te UPS H07RN 4x35mm2</t>
  </si>
  <si>
    <t>Supply, installation of power cable from MDB-Gen to UPS H07RN 4x35mm2</t>
  </si>
  <si>
    <t>Furnizimi dhe shtrirja e kabllos NYY-J 4x35mm2</t>
  </si>
  <si>
    <t>Supply, installation of power cable NAYY-J 4x35mm2</t>
  </si>
  <si>
    <t>Furnizimi dhe shtrirja e kabllos NYY-J 5x16mm2</t>
  </si>
  <si>
    <t>Supply, installation of power cable NYY-J 5x16mm2</t>
  </si>
  <si>
    <t>Furnizimi dhe shtrirja e kabllos NYY-J 5x10mm2</t>
  </si>
  <si>
    <t>Supply, installation of power cable NYY-J 5x10mm2</t>
  </si>
  <si>
    <t>Furnizimi dhe shtrirja e kabllos NYY-J 5x6mm2</t>
  </si>
  <si>
    <t>Supply, installation of power cable NYY-J 5x6mm2</t>
  </si>
  <si>
    <t>Furnizimi dhe shtrirja e kabllos NYY-J 5x4mm2</t>
  </si>
  <si>
    <t>Supply, installation of power cable NYY-J 5x4mm2</t>
  </si>
  <si>
    <t>Furnizimi dhe shtrirja e kabllos NYM-J 5x2.5mm2</t>
  </si>
  <si>
    <t>Supply, install. of power cable NYM-J 5x2.5mm2</t>
  </si>
  <si>
    <t>Furnizimi dhe shtrirja e kabllos NYM-J 3x2.5mm2</t>
  </si>
  <si>
    <t>Supply, install. of power cable NYM-J 3x2.5mm2</t>
  </si>
  <si>
    <t>Furnizimi dhe shtrirja e kabllos NYM-J 5x1.5mm2</t>
  </si>
  <si>
    <t>Supply, install. of power cable NYM-J 5x1.5mm2</t>
  </si>
  <si>
    <t>Furnizimi dhe shtrirja e kabllos NYM-J 3x1.5mm2</t>
  </si>
  <si>
    <t>Supply, install. of power cable NYM-J 3x1.5mm2</t>
  </si>
  <si>
    <t>Furnizimi dhe shtrirja e percuesit per barazimin e potencialit me percues P/F 50mm2 , për lidhjen e masave metalike, gypave te ujesjellesit, ngrohjes, etj.</t>
  </si>
  <si>
    <t>Supply and installation of the bounding rope P/F 50mm2 , for bounding of all metallic parts of the equipment, water pipes, heating system. etc.</t>
  </si>
  <si>
    <t>Furnizimi dhe shtrirja e percuesit per barazimin e potencialit me percues P/F 16mm2 , për lidhjen e masave metalike, gypave te ujesjellesit, ngrohjes.</t>
  </si>
  <si>
    <t>Supply and installation of the bounding rope P/F 16mm2 , for bounding of all metallic parts of the equipment, water pipes, heating system. etc.</t>
  </si>
  <si>
    <t>Furnizimi dhe shtrirja e percuesit per barazimin e potencialit me percues P/F 6mm2 , për lidhjen e masave metalike, gypave te ujesjellesit, ngrohjes.</t>
  </si>
  <si>
    <t>Supply and installation of the bounding rope P/F 6mm2 , for bounding of all metallic parts of the equipment, water pipes, heating system. etc.</t>
  </si>
  <si>
    <t>Furnizimi dhe montimi i Raftave te zinkuar me dimensione 25x8cm, nen plafon, per vendosjen e kabllove energjetik neper Objekt.</t>
  </si>
  <si>
    <t>Supply and layout of  galvanized cable trays with dimensions 25x8cm, ceiling mounted, for power cables.</t>
  </si>
  <si>
    <t>Furnizimi dhe montimi i Raftave te zinkuar me dimensione 15x8cm, nen plafon, per vendosjen e kabllove energjetik neper Objekt.</t>
  </si>
  <si>
    <t>Supply and layout of  galvanized cable trays with dimensions 15x8cm, ceiling mounted, for power cables.</t>
  </si>
  <si>
    <t>Furnizimi dhe montimi i Raftave te zinkuar me dimensione 10x8cm, nen plafon, per vendosjen e kabllove te IT neper Objekt.</t>
  </si>
  <si>
    <t>Supply and layout of  galvanized cable trays with dimensions 10x8cm, ceiling mounted, for IT cables.</t>
  </si>
  <si>
    <t>NDRIÇIMI ELEKTRIK</t>
  </si>
  <si>
    <t xml:space="preserve"> LIGHTING FIXTURES</t>
  </si>
  <si>
    <t>Furnizimi dhe montimi i llampave LED Lineare 28W, 3700lm, IP65.</t>
  </si>
  <si>
    <t>Supply and installation of luminaires LED Lineare 28W, 3700, IP65.</t>
  </si>
  <si>
    <t>Furnizimi dhe montimi i llampave LED - Lineare montim pllafon 23W, 3660lm, IP20 dhe karakteristika teknike sipas Llogaritjeve Fotometrike</t>
  </si>
  <si>
    <t>Supply and installation of LED - Linear ceiling mounted 23W, 3660 lm, IP20 and Technical Specifications as per Photometric Calculations</t>
  </si>
  <si>
    <t>Furnizimi dhe montimi i llampave LED - Lineare me pajise per varje 30W, 4880lm, IP20.</t>
  </si>
  <si>
    <t>Supply and installation of LED - Lineare with suspension equipment 30W, 4880lm, IP20.</t>
  </si>
  <si>
    <t>Furnizimi dhe montimi i llampave LED - Lineare recessed 30W, 4880lm, IP20</t>
  </si>
  <si>
    <t>Supply and installation of LED - Lineare recessed 30W, 4880lm, IP20.</t>
  </si>
  <si>
    <t>Furnizimi dhe montimi i llampave LED - Lineare me pajise per varje 38W, 6100lm, IP20.</t>
  </si>
  <si>
    <t>Supply and installation of LED - Lineare with suspension equipment 38W, 6100lm, IP20.</t>
  </si>
  <si>
    <t>Furnizimi dhe montimi i llampave LED - Lineare recessed 38W, 6100lm, IP20 dhe karakteristika teknike sipas Llogaritjeve Fotometrike</t>
  </si>
  <si>
    <t>Supply and installation of LED - Lineare recessed 38W, 6100lm, IP20 and Technical Specifications as per Photometric Calculations</t>
  </si>
  <si>
    <t>Furnizimi dhe montimi i llampave LED Downlight montim ne tavan 5W, 580lm, IP40</t>
  </si>
  <si>
    <t>Supply and installation of LED Downlight ceiling mounted, 5W , 580lm, IP40</t>
  </si>
  <si>
    <t>Furnizimi dhe montimi i llampave LED Downlight Katrore, 10W, 1220lm</t>
  </si>
  <si>
    <t>Supply and installation of LED Downlight Square, 10W, 1220lm</t>
  </si>
  <si>
    <t>Furnizimi dhe montimi I llampave LED Downlight me senzor të integruar, 10W, 1220lm, IP44</t>
  </si>
  <si>
    <t>Supply and installation of LED Downlight lamp with integrated sensor, 10W, 1220lm, IP44</t>
  </si>
  <si>
    <t>Furnizimi dhe montimi I llampës LED Lineare High Bay, 80W, 9500lm, 4000K, IP20, IK03</t>
  </si>
  <si>
    <t>Supply and installation of LED Lamp High Bay Linear, 80W, 9500lm, 4000K, IP20, IK03</t>
  </si>
  <si>
    <t>Furnizimi dhe montimi i llampave monitm ne murr LED 2-anëshe 2x6W, 2x113lm, 4000K, IP65</t>
  </si>
  <si>
    <t>Supply and installation of wall mounted Two way LED Lamp 2x6W, 2x113lm, 4000K, IP65</t>
  </si>
  <si>
    <t>Furnizimi dhe montimi I llampave 60x60 LED Panel 48W, 4200lm, IP20</t>
  </si>
  <si>
    <t>Supply and installation of 60x60 LED Panel 48W, 4200lm, IP20</t>
  </si>
  <si>
    <t>Furnizimi dhe montimi I llampave LED lineare e gjere 33W, 5300lm, IP43</t>
  </si>
  <si>
    <t>Supply and installation of LED Wide Linear lamp 33W, 5300lm, IP43</t>
  </si>
  <si>
    <t>Furnizimi dhe montimi i llampave LED High Bay 110W, 11000lm, 5700K, IP65</t>
  </si>
  <si>
    <t>Supply and installation of LED High Bay 110W, 11000lm, 5700K, IP65</t>
  </si>
  <si>
    <t>Furnizimi dhe montimi I llampave LED Downlight katrore, 18W, 1870lm</t>
  </si>
  <si>
    <t>Supply and installation of LED Downlight square, 18W, 1870lm</t>
  </si>
  <si>
    <t>Furnizimi dhe montimi I llampave LED rrethore e leshuar, 79W, 3000K, IP20, R=550mm</t>
  </si>
  <si>
    <t>Supply and installation of LED cyclone surface mounted 79W, 3000K, IP20, R=550mm</t>
  </si>
  <si>
    <t>Furnizimi dhe montimi I llampave LED rrethore e leshuar, 50W, 4000K, IP20, L=600mm</t>
  </si>
  <si>
    <t>Supply and installation of LED lamp roller pendant mounted 50W, 4000K, IP20, L=600mm</t>
  </si>
  <si>
    <t>Furnizimi dhe montimi I llampave LED rrethore e leshuar, 50W, 4000K, IP20, L=800mm</t>
  </si>
  <si>
    <t>Supply and installation of LED lamp roller pendant mounted 50W, 4000K, IP20, L=800mm</t>
  </si>
  <si>
    <t>Furnizimi dhe montimi I llampave LED rrethore e leshuar, 50W, 4000K, IP20, L=1000mm</t>
  </si>
  <si>
    <t>Supply and installation of LED lamp roller pendant mounted 50W, 4000K, IP20, L=1000mm</t>
  </si>
  <si>
    <t>Furnizimi dhe montimi me llampa per ndriqim sinjalizues-emergjent   me furnizim autonom, montimi ne mur dhe ne plafon, me shenja identifikuese per rruge te ikjes, LED 6W, e pajisur me bateri, NiCd 4.8V, kohezgjatje: 2h, IP40.</t>
  </si>
  <si>
    <t>Supply and installation of autonomous emergency-signalization lights, identify exit doors and escape routes, wall and ceiling mounted, LED 6W, with single battery, NiCd 4.8V, duration: 2h, IP40.</t>
  </si>
  <si>
    <t>Furnizimi dhe montimi me llampa per ndriqim sinjalizues-emergjent me furnizim autonom, montimi ne mur dhe ne plafon, LED 6W, e pajisur me bateri, NiCd 4.8V, kohezgjatje: 2h, P40.</t>
  </si>
  <si>
    <t>Supply and installation of autonomous emergency-signalization lights, wall and ceiling mounted, LED 6W, with single battery, NiCd 4.8V, duration: 2h, IP40.</t>
  </si>
  <si>
    <t>FURNIZIMI KRYESOR DHE NDRICIMI I JASHTËM</t>
  </si>
  <si>
    <t>OUTDOOR LIGHTING AND TRENCH EXCAVATION</t>
  </si>
  <si>
    <t>Hapja e kanalit ne dhe kat. III me dim. 0.8x0.4m për vendosjen e kabllove te furnizimit kryesor dhe ndricimit te jashtem.</t>
  </si>
  <si>
    <t>Excavation of trenches on ground kat. III with dim. 0.8x0.4m for main supply cables and outdoor lighting cables.</t>
  </si>
  <si>
    <t>Realizimi i  bazamenteve  nga beton armea MB20, me dimensione (60x60x80)cm për shtylla me lartësi h=3.0m</t>
  </si>
  <si>
    <t>Construction of basements from concrete MB20, with dimensions (60x60x80)cm for high poles h=3.0m</t>
  </si>
  <si>
    <t>Vendosja e gypit te brinjezuar nga PE F100mm si mbrojtes mekanik i kabllove te furnizimit kryesor te objektit, chilerave, gjeneratorit.</t>
  </si>
  <si>
    <t xml:space="preserve">Layout of the PE flexible duct Fi 100mm as a mechanical protector for main power supply, chillers and generator cables. </t>
  </si>
  <si>
    <t>m’</t>
  </si>
  <si>
    <t>Vendosja e gypit te brinjezuar nga PE F70mm si mbrojtes mekanik i kabllos per ndricimin e jashtem.</t>
  </si>
  <si>
    <t>Layout of the PE flexible duct Fi 70mm as a mechanical protector for cables for outdoor lighting.</t>
  </si>
  <si>
    <t xml:space="preserve">Shtrirja e rërës së imët me trashësi 20 cm perreth gypit fleksibil. </t>
  </si>
  <si>
    <t>The layout of the sand with thickness 20cm around the PE duct.</t>
  </si>
  <si>
    <t>Largimi i dheut të tepërt nga tereni dhe bartja e tij në deponinë e qytetit.</t>
  </si>
  <si>
    <t>Remove of soil and transporation to municipality waste depony.</t>
  </si>
  <si>
    <t xml:space="preserve">Mbushja e kanaleve në shtresa nga 20 cm me ngjeshje manuale. </t>
  </si>
  <si>
    <t>Filling of the trenches with soil. Compacting it mechanically every 20cm.</t>
  </si>
  <si>
    <t>Furnizimi, transporti dhe montimi i shiritit për vërejtje nga PVC.</t>
  </si>
  <si>
    <t>Ordering, transport and installation of PVC warning tape over the trench.</t>
  </si>
  <si>
    <t>Furnizimi, transporti dhe montimi i shiritit të tokëzuesit me seksion FeZn 25x4mm në secilën shtyllë metalike.</t>
  </si>
  <si>
    <t>Supply and Insalltion of galvanized strip FeZn 25x4mm on each outdoor lighting poles.</t>
  </si>
  <si>
    <t>Furnizimi dhe montimi I llampave LED me lartesi H=3m, 24W, 2280lm, IP65</t>
  </si>
  <si>
    <t>Supply and installation of Outdorr LED lighting H=3m, 24W, 2280lm, IP65</t>
  </si>
  <si>
    <t>Furnizimi dhe montimi I llampave LED katrore me lartesi H=45cm, 14W, 4000K, IP65, IK08</t>
  </si>
  <si>
    <t>Supply and installation of outdoor LED Square lighitng  H=45cm, 14W, 4000K, IP65, IK08</t>
  </si>
  <si>
    <t>Furnizimi dhe montimi I llampave LED Lineare L=108cm, rrezistuese ne uje, per montim ne toke, 25W, IP67 dhe fortesi mekanike IK08.</t>
  </si>
  <si>
    <t>Supply and installation of LED Linear L=108cm water proof Luminaries mounted on ground and exposed to pedestrian LED 25W, IP67 and IK 08.</t>
  </si>
  <si>
    <t>Furnizimi dhe montimi I llampave LED, rrezistuese ne uje, per montim ne toke, 5.8W, 830lm, IP65 dhe fortesi mekanike IK08.</t>
  </si>
  <si>
    <t>Supply and installation of LED water proof Luminaries mounted on ground and exposed to pedestrian LED 5.8W, 830lm, IP65 and IK 08.</t>
  </si>
  <si>
    <t>Furnizimi dhe montimi i shtyllave me lartesi 3.0m, nga çeliku i zinkuar per ndricimin e jashtem</t>
  </si>
  <si>
    <t>Supply and installation of high poles 3.0m, from galvanized steel for outdoor lighting.</t>
  </si>
  <si>
    <t>Furnizimi, transporti dhe montimi i kabllos te tipit NYY-J 3x2.5mm2 per ndricimin e jashtem.</t>
  </si>
  <si>
    <t>Supply and installing of LV cable type NYY-J 3x3.5mm2 for outdoor lighting</t>
  </si>
  <si>
    <t>Furnizimi, transporti dhe montimi i kabllos te tipit NYY-J 5x4mm2 per ndricimin e jashtem.</t>
  </si>
  <si>
    <t>Supply and installing of LV cable type NYY-J 5x4mm2 for outdoor lighting</t>
  </si>
  <si>
    <t>Furnizimi, transporti dhe montimi i kabllos te tipit NYY-J 5x2.5mm2 per ndricimin e jashtem.</t>
  </si>
  <si>
    <t>Supply and installing of LV cable type NYY-J 5x2.5mm2 for outdoor lighting</t>
  </si>
  <si>
    <t>GJENERATORI 250kVA dhe UPS 60kVA</t>
  </si>
  <si>
    <t>GENERATOR 250kVA and UPS 60kVA</t>
  </si>
  <si>
    <t xml:space="preserve">Gjeneratori Kryesor i Objektit - Me kabine per zvoglim te zhurmes (sound proof cabine-super silent), automatik, 250kVA/200kW, 3x400/231V, transferi rrjeta-agregati me nderpresa me ngasje motorike. Rezervoari lokal i karburantit me kapacitet për 24 h/Sn (500l). Moduli digjital i gjeneratorit duhet te beje matjen e rrymes, tensionit dhe fuqise Rrjeta/Gjeneratori. Moduli digjital duhet te jete i pajisur me remote control dhe port RS-232. Dizel motori Volvo ose ekuivalent dhe Alternatori me AVR, 50Hz, elektronik Leroy-Somer ose ekuivalent. Per gjenerator duhet ndertuar platon nga betoni me dimensione te mjaftuashme. </t>
  </si>
  <si>
    <t>The Main Generator for Object - Sound proof cabin-super silent, automatic, 250kVA/200kW, 3x400/231V generator, with automatic transfer switch (motor drive). Fuel reservoir capacity for 24 h/Sn (500l). Digital module of generator should measure current, voltage and power. Digital module have to be equipped with remote control and serial port RS-232. Dizel motor Volvo or similar, Alternator with AVR, 50Hz, electronic Leroy-Somer or similar. The concrete plate has to be build for laying of the Generator.</t>
  </si>
  <si>
    <t>Përtokëzimi i të gjitha pjesëve metalike me shirit FeZn 25x4mm dhe lidhja me tokësuesin mbrojtës.</t>
  </si>
  <si>
    <t>Grounding of all metal parts and bounding with main grounding strip FeZn 25x4mm.</t>
  </si>
  <si>
    <t>Lump sum</t>
  </si>
  <si>
    <t>Shqyrtimi dhe dhenja e protokoleve shqyrtuese.</t>
  </si>
  <si>
    <t>Testing of generator and issue of test protocol.</t>
  </si>
  <si>
    <t>Blerja, transporti, montimi dhe lidhja e UPS me fuqi 60kVA, 230/400V, 50 Hz, 1 %, me autonomi deri 10 min, me dy static switch, njeri per invertor e tjetri per bajpas, me manual switch per mirembajtje.</t>
  </si>
  <si>
    <t>Supply, transport and installation UPS rated power 60kVA, 230/400V, 50 Hz, 1 %, with batteries for 10 min, with two static switches, on for invertor and another for bypass. With manual switch for maintenance.</t>
  </si>
  <si>
    <t>TOKËZIMI DHE RRUFEPRITËSI</t>
  </si>
  <si>
    <t>EARTHING AND LIGHTNING</t>
  </si>
  <si>
    <t>Total Price
 (Euro) €</t>
  </si>
  <si>
    <t>Shtrirja e shiritit FeZn 25x4mm2 ne toke nen themelin e objektit.</t>
  </si>
  <si>
    <t>Supply and installation of galvanized steel strip FeZn 25x4mm2 on the soil under the foundation of the object.</t>
  </si>
  <si>
    <t>Shtrirja e shiritit FeZn 25x4mm2 prej themelit te objektit deri te kutia matese shqyrtuese gjatësi mesatare 3m</t>
  </si>
  <si>
    <t>Supply and installation of galvanized steel strip FeZn 25x4mm2 from foundation to the measuring boxes, with average length 3m</t>
  </si>
  <si>
    <t>Kutia  matese  ne lartesi mesatare 1.5m mbi siperfaqen e trotuarit dhe kryqezuesi FeZn</t>
  </si>
  <si>
    <t>Measuring boxes on the facade side, 1.5m over the zero level.</t>
  </si>
  <si>
    <t>Shtrirja e shiritit FeZn 20x3mm nëpër shtylla betoni prej kutise matese  me gjatësi mesatare 10m deri ne kulme</t>
  </si>
  <si>
    <t>Supply and installation of galvanized steel strip FeZn 25x3mm2 from measuring boxes to the roof  with overage length 10m</t>
  </si>
  <si>
    <t>Lidhja e shiritit FeZn 25x4mm2 me shtrenguese ne olluk horizontal dhe me dy bulona ne llamarinen e plastifikuar te brinjezuar te kulmit</t>
  </si>
  <si>
    <t>Connection of the galvanized steel strip FeZn 25x3mm2 with the water channels over the roof second and the roof cover sheet.</t>
  </si>
  <si>
    <t>Shtrirja e shiritit FeZn 25x4mm  nga tokezuesi i themelit për kycjet te masave metalike ne dhomen teknike, KMK-P, ashensor etj.</t>
  </si>
  <si>
    <t>Supply and installation of galvanized steel strip FeZn 25x4mm2 from foundation grid to the LV MMB, All metal parts on technical room and pipes, Elevator, etc.</t>
  </si>
  <si>
    <t>Shtrirja e shiritit FeZn 25x4mm ne mbajtesa përkatës ne shtepizen e liftit, si dhe për rrjetin e rrufepritësit ne kulm.</t>
  </si>
  <si>
    <t>Supply and installation of galvanized steel strip FeZn 25x3mm2 for the lightening strip around the flat roof and on the top of the roof.</t>
  </si>
  <si>
    <t>Shiriti i pranuesit te rrufese me gjatesi 0.5m.</t>
  </si>
  <si>
    <t>Lightning rod, 0.5m, stainless steel</t>
  </si>
  <si>
    <t>Shqyrtimi dhe përgaditja e protokoleve tokezimit.</t>
  </si>
  <si>
    <t>Testing and preparing of the earthling certificates.</t>
  </si>
  <si>
    <t>RRJETI I LAN-it DHE TELEFONISE</t>
  </si>
  <si>
    <t>LAN AND PHONE NETWORK</t>
  </si>
  <si>
    <t>Dollap rrjeti - Network Rack per LAN, Tel, CCTV, 19'', 32U 600x600x1600</t>
  </si>
  <si>
    <t>Free Standing Cabinet (Network Rack) for LAN, PHONE &amp; CCTV,  19'', 32U 600x600x1600</t>
  </si>
  <si>
    <t>Ventinaltori ftohës + termostati</t>
  </si>
  <si>
    <t>Ventilation unit + termostat</t>
  </si>
  <si>
    <t>Switch 24 portesh, i menagjueshem, PoE, VoIP</t>
  </si>
  <si>
    <t>Managed switch 24port, PoE, VOIP</t>
  </si>
  <si>
    <t>19" Paneli per aranzhimin e kabllove 1U / jumper ring</t>
  </si>
  <si>
    <t>19" Wire management panel 1U / jumper ring</t>
  </si>
  <si>
    <t>19'' Patch Panel 24xRJ45 ports, Cat.7</t>
  </si>
  <si>
    <t>19" Paneli me priza shuko 6 x 10/16A / 230V, 50Hz</t>
  </si>
  <si>
    <t>19" Socket panel shucko 6 x 10/16A / 230V, 50Hz</t>
  </si>
  <si>
    <t>19" Rafti 1U, 350 mm</t>
  </si>
  <si>
    <t>19" Shelf 1U, 350 mm</t>
  </si>
  <si>
    <t>19" Zbarra e tokëzim - Cu</t>
  </si>
  <si>
    <t>19" Earthing bar - Cu</t>
  </si>
  <si>
    <t>Kanali vertikal per kabllo 100 mm / 1100 mm</t>
  </si>
  <si>
    <t>Vertical cable duct 100 mm / 1100 mm</t>
  </si>
  <si>
    <t>Backup UPS, 200W</t>
  </si>
  <si>
    <t>Dollap rrjeti - Network Rack per LAN, Tel, CCTV, 19'', 16U 600x600x930</t>
  </si>
  <si>
    <t>Network Rack per LAN, Tel, CCTV, 19'', 16U 600x600x930</t>
  </si>
  <si>
    <t>Ventilation unit + thermostat</t>
  </si>
  <si>
    <t>Managed switch 24port, PoE, VoIP</t>
  </si>
  <si>
    <t>19" Management panel 1U / jumper ring</t>
  </si>
  <si>
    <t>Vertical cable duct 100 mm / 900 mm</t>
  </si>
  <si>
    <t>Kabllo RG6 per TV</t>
  </si>
  <si>
    <t>Cable RG6 for TV</t>
  </si>
  <si>
    <t xml:space="preserve">Kabllo SFTP 4x2xAWG24, CAT 7 for LAN - Internet. </t>
  </si>
  <si>
    <t xml:space="preserve">Cable SFTP 4x2xAWG24, CAT 7 for LAN - Internet. </t>
  </si>
  <si>
    <t>Priza  RJ45, Cat 7 per LAN - Internet</t>
  </si>
  <si>
    <t>RJ45 Sockets for LAN, Cat7</t>
  </si>
  <si>
    <t>Priza  RJ45, Cat 7 per LAN - Telefon</t>
  </si>
  <si>
    <t>RJ45 Sockets for Phone, Cat7</t>
  </si>
  <si>
    <t>Priza  per TV</t>
  </si>
  <si>
    <t>RG6 Outlet</t>
  </si>
  <si>
    <t>FO kabllo SM OS1, 50/125µm, 12 fibra, instalim brendshem / jashte, sipas standardeve ISO/IEC 11801 2nd ed.; EN 50173-1; EN 50288-5-1; EIA/TIA 568B.2.1</t>
  </si>
  <si>
    <t>FO cable SM OS1, 50/125µm, 12 fibres, indoor/ outdoor installation for main supply. Standards ISO/IEC 11801 2nd ed.; EN 50173-1; EN 50288-5-1; EIA/TIA 568B.2.1</t>
  </si>
  <si>
    <t>FO kabllo SM OS1, 9/125µm, 6 fibra, instalim i brendshem                                                                                                                     Standards ISO/IEC 11801 2nd ed.; EN 50173-1; EN 50288-5-1; EIA/TIA 568B.2.1</t>
  </si>
  <si>
    <t>FO cable SM OS1, 9/125µm, 6 fibres, indoor/outdoor installation for racks interconnection.   Standards ISO/IEC 11801 2nd ed.; EN 50173-1; EN 50288-5-1; EIA/TIA 568B.2.1.</t>
  </si>
  <si>
    <t>Furnizimi dhe Instalimi i Centralit Automatik të Telefonit. • Sistemi inteligjent hibrid PBX për bizneset e mesme • Me mundesi Zgjeroimi nga gjashtë  analoge në 20 dalje
• Instalimi dhe funksionimi me kosto efektive
• Aplikacione te integruara që përfshin qendrën e thirrjeve, dhe mesazhe zëri
• Evolucion i lehtë nga komunikimet analoge me IP.</t>
  </si>
  <si>
    <t>Supply and Installation of Automatic Telephone Central. • Smart hybrid PBX system for medium-sized businesses • Expand from six analogue trunks and 30 extensions,
- Cost-effective installation and operation
- Built-in applications include call centre solution, mobile solution and voicemail
- Easy evolution from analogue to IP communications.</t>
  </si>
  <si>
    <t>Gyp PVC i brinjezuar Fi 13</t>
  </si>
  <si>
    <t>PVC flexible pipes Fi 13</t>
  </si>
  <si>
    <t>Gyp PVC i brinjezuar Fi 19</t>
  </si>
  <si>
    <t>PVC flexible pipes Fi 19</t>
  </si>
  <si>
    <t>Gyp PVC i brinjezuar Fi 32</t>
  </si>
  <si>
    <t>PVC flexible pipes Fi 32</t>
  </si>
  <si>
    <t>CCTV</t>
  </si>
  <si>
    <t>CCTV SYSTEM</t>
  </si>
  <si>
    <t>Dollap rrjeti - Network Rack per CCTV, 19'', 22U 600x600x1190</t>
  </si>
  <si>
    <t>Free Standing Cabinet (Rack) for CCTV,  19'', 22U 600x600x1190</t>
  </si>
  <si>
    <t>Switch 48 portesh, i menagjueshem, PoE.</t>
  </si>
  <si>
    <t>Managed switch 48port, PoE</t>
  </si>
  <si>
    <t>NVR - 64 kanales, deri ne 128 , kanale me mundeso, IP rrjet inqizues me funskionim matrix digjital, minimum4x4TB (4x4000GB), HDD brendshem, iSCSI mundesi per external storage,  rezolucionet e mundshme: D1, CIF, QCIF, Megapixel, HD, me platforme softwerike per video menaxhim, mbeshtet formatet : M-JPEG, H.264 (multimedia), H264CCTV, MPEG4CCTV, MPEG4CCTV/MP, 2 x Ethernet 10/100/1000 base-TX interface.</t>
  </si>
  <si>
    <t>NVR - 64 channels, up to 128 channels, Pure IP network recorder with digital video matrix functionality, minimum 4x4TB (4x4000GB) internal HDD, iSCSI support for external storage,  supported resolutions: D1, CIF, QCIF, Megapixel, HD, video management software platform, supported compressions: M-JPEG, H.264 (multimedia), H264CCTV, MPEG4CCTV, MPEG4CCTV/MP, 2 x Ethernet 10/100/1000 base-TX interface.</t>
  </si>
  <si>
    <t>2.0MP IP Kamerë e brendeshme dite/nate, lens e rregulluar 3.6mm, shkurtim filtrues IR, CMOS 1/2.8"; HD 1920x1080, 0.1Lux @ F1.2, 25 fps. / sec., kompresimi H.264, audio G723, ndricimi IR - 30m. PoE.</t>
  </si>
  <si>
    <t>2.0MP IP Cameras: Fixed Dome Color High Resolution Day/Night camera, including varifocal autoiris lens, 3.6, IR short filter, CMOS 1/2.8"; HD 1920x1080, 0.1Lux @ F1.2, 25 fps. / sec., compression H.264, audio G723, lighting IR - 30m, PoE.</t>
  </si>
  <si>
    <t>2.0MP IP Kamerë e jashtem dite/nate, lens e rregulluar 3.6mm, shkurtim filtrues IR, CMOS 1/2.8"; HD 1920x1080, 0.1Lux @ F1.2, 25 fps. / sec., kompresimi H.264, audio G723, ndricimi IR - 30m. PoE</t>
  </si>
  <si>
    <t>2.0MP IP Outdoor Cameras: Fixed Dome Color High Resolution Day/Night camera, including varifocal autoiris lens, 3.6, IR short filter, CMOS 1/2.8";  HD 1920x1080, 0.1Lux @ F1.2, 25 fps. / sec., compression H.264, audio G723, lighting IR - 30m, PoE.</t>
  </si>
  <si>
    <t>Monitor Kolor LCD 27" , Rezolucioni Quad HD 2560x1440, Audio, 120/230VAC, 50/60H brenda CCTV Rackut</t>
  </si>
  <si>
    <t>27" Colour LCD Monitor, Quad HD 2560 x 1440 Resolution, Audio, 120/230VAC, 50/60 Hz, inside CCTV Rack</t>
  </si>
  <si>
    <t>Kabllo SFTP 4x2xAWG24, CAT 7 per Kamera</t>
  </si>
  <si>
    <t>Cable SFTP 4x2xAWG24, Cat 7  for Camera</t>
  </si>
  <si>
    <t>ALARMI I ZJARRIT</t>
  </si>
  <si>
    <t>FIRE ALARM SYSTEM</t>
  </si>
  <si>
    <t>Centrali modular i sistemit te alarmit te zjarrit, kapaciteti minimal 154 dalje adresibile analoge,  LCD display, Zone sinjalizimi, Certifikuar sipas EN 54 - 2 dhe 4, konfigurimi nga PC dhe paneli, te pajisur me furnizim shtese, bateri rezerve.</t>
  </si>
  <si>
    <t>Modular Fire Alarm Control Panel system capable of minimum 154 addresses support capacity, analogue addressable type, network capability, LCD display, Zone indications, Certified to EN 54 parts 2 and 4, PC and front panel configurable, including needed accessories for installation, battery backups.</t>
  </si>
  <si>
    <t>Detektor optik i tymit, adresa te  tipi analog , mbrojtje IP 42 , LED diod,  prodhuar ne baze te standardit EN 54 - 5 &amp; 7.</t>
  </si>
  <si>
    <t>Optical Smoke Detector, Analogue addressable type, IP 42 protection, LED indicator, Compliant to EN 54 - 5 &amp; 7 standard.</t>
  </si>
  <si>
    <t xml:space="preserve">Detektor i temperatures, montim ne pllafon,adresa te  tipi analog, mbrojtje IP 42 , LED diod, prodhuar ne baze te standardit  EN 54 - 5 &amp; 8  </t>
  </si>
  <si>
    <t>Heat Detector, rate of rise, Analogue addressable type, IP 42 protection, LED indicator, Compliant to EN 54 - 5 &amp; 8 standard.</t>
  </si>
  <si>
    <t>Pike thirrjeje manuale e adresuar, me ngjyre te kuqe, sipas EN54 pjesa 11.</t>
  </si>
  <si>
    <t>Manual call point, addressable type, color red, Compliant to EN 54 part 11</t>
  </si>
  <si>
    <t>Sistemi i zerimit Addresibili kombinuar me sirena, me fuqi dalese te zerit prej 65dB/m deri 125dB/m.</t>
  </si>
  <si>
    <t>Addressable loop powered combined sirens and beacons, with sound output from 65dB/m to 125dB/m.</t>
  </si>
  <si>
    <t>Kabllo e alarmit rezistente ndaj temperaturave te larta 2x0.8mm2 + G, ngjyre te kuqe.</t>
  </si>
  <si>
    <t>Fire resistant alarm cable 2x0.8mm2 + G, shielded, temperature resistant, color red.</t>
  </si>
  <si>
    <t>ELEMENTE TJERA TE INSTALIMEVE ELEKTRIKE</t>
  </si>
  <si>
    <t>OTHER ELECTRICAL INS. ELEMENTS</t>
  </si>
  <si>
    <t>Furnizimi dhe montimi i prizave njëfazore 230V, 16A</t>
  </si>
  <si>
    <t>Supply and installation of single phase outlets 230V, 16A</t>
  </si>
  <si>
    <t>Furnizimi dhe montimi i prizave 3x400V, 16A</t>
  </si>
  <si>
    <t>Supply and installation of threephase outlets 3x400V, 16A</t>
  </si>
  <si>
    <t>Furnizimi dhe montimi i prizave modulare 4M me 3 priza njefazore, 230V, 16A.</t>
  </si>
  <si>
    <t>Supply and wall installation Modular Socket 4M with 3 single-phase outlet 230V, 16A.</t>
  </si>
  <si>
    <t>Furnizimi dhe montimi i prizave modulare 4M me 2 priza njefazore, 230V, 16A, dhe 1 priza RJ45 per internet.</t>
  </si>
  <si>
    <t>Supply and wall installation Modular Socket 4M with 2 single-phase outlet 230V, 16A and 1xRJ45 for internet.</t>
  </si>
  <si>
    <t>Furnizimi dhe montimi i prizave modulare 7M me 3 priza njefazore, 230V, 16A, dhe 2 priza RJ45 per TV.</t>
  </si>
  <si>
    <t>Supply and wall installation Modular Socket 7M with 3 single-phase outlet 230V, 16A, and 2xRJ45.</t>
  </si>
  <si>
    <t>Furnizimi dhe montimi i prizave modulare 7M me 3 priza njefazore, 230V, 16A, dhe 2 priza RJ45 per internet.</t>
  </si>
  <si>
    <t>Furnizimi dhe montimi i prizave modulare MT7 ne pod per PC me 3 prize njefazore, 230V, 16A dhe 1 prize RJ45.</t>
  </si>
  <si>
    <t>Supply and Floor installation Modular Socket MT7 for PC with 3 single phase outlets, 230V, 16A and 1xRJ45.</t>
  </si>
  <si>
    <t>Furnizimi dhe montimi i prizave modulare MT14 ne pod per PC me 8 prize njefazore, 230V, 16A dhe 3 priza RJ45.</t>
  </si>
  <si>
    <t>Supply and Floor installation Modular Socket MT14 for PC with 8 single phase outlets, 230V, 16A and 3xRJ45</t>
  </si>
  <si>
    <t>Furnizimi dhe montimi i ventilatorit per kuzhine</t>
  </si>
  <si>
    <t>Supply and installation of ventilator for kitchen</t>
  </si>
  <si>
    <t>Furnizimi dhe montimi i detektorve te prezences (PIR), montimi mur/plafon, 180° ose 360°.</t>
  </si>
  <si>
    <t>Supply and installation of Presence Infrared Detector, wall/ceiling mounted, 180° or 360°</t>
  </si>
  <si>
    <t>Furnizimi dhe montimi i ndërprerësave njëpolar</t>
  </si>
  <si>
    <t>Supply and installation of single pole switches.</t>
  </si>
  <si>
    <t>Furnizimi dhe montimi i ndërprerësave dypolar</t>
  </si>
  <si>
    <t>Supply and installation of two pole switch</t>
  </si>
  <si>
    <t>Furniz. dhe montimi i ndërprerësave alterantive</t>
  </si>
  <si>
    <t>Supply and installation of 3-way switch</t>
  </si>
  <si>
    <t>Furniz. dhe montimi i ndërprerësave kryqezore</t>
  </si>
  <si>
    <t>Supply and installation of  4-way switch</t>
  </si>
  <si>
    <t>Furnizimi dhe montimi i zileve</t>
  </si>
  <si>
    <t>Supply and mounting of bells for classrooms</t>
  </si>
  <si>
    <t>Furniz. dhe montimi i butonve per zile</t>
  </si>
  <si>
    <t>Supply and mounting of button for bells</t>
  </si>
  <si>
    <t>ZËRIMI</t>
  </si>
  <si>
    <t>SOUND SYSTEM</t>
  </si>
  <si>
    <t>Furnizimi, instalimi, testimi dhe komisionimi i sistemit te zerimit, komplet me sistemin e menagjimit me ze (Adressa te integruara publike/ sistemi i evakuimit me ze) si dhe lidhjen me alarmin e zjarrit.</t>
  </si>
  <si>
    <t>Supply, installation and commissioning of Sound system complete with Voice Management System (Integrated Public Address/Voice Evacuation System) including connection with Fire Alarm system.</t>
  </si>
  <si>
    <t>Furnizimi dhe montimi i sistemi i zerimit, Mail PA/Voice rack te pajisur me amplifikator per se paku 150 altoperlante, me panel monitorues, stacion te thirrjeve, CD plejer, Tuner, mikrofone me mbajtese dhe te gjitha pajisjet e tjera te nevojshme. Sistemi i zerimit duhet te permbane edhe mundesine e zonimit (mikserin e zonimit) ne se paku 4 zona. Racku duhet te permbane te gjitha kabllot interne te nevojshme, sistemin e faqosjes, ventilatoret per ftohje dhe deren e xhamit me dry.</t>
  </si>
  <si>
    <t>Supply and installation of sound system Main PA/Voice evacuation rack equipped with enough power amplifiers to handle 150 speakers, rack should include monitoring panel, call station, CD player, tuner, microphone with stands all accessories. The system should also include zoning capabilities (zone mixer) at least 4 zones. The rack should include all required internal cabling, paging system, cooling fans, glass door with lock.</t>
  </si>
  <si>
    <t>Furnizimi dhe montimi i Altopartantave 6W</t>
  </si>
  <si>
    <t>Supply and mounting Loud Speakers 6W</t>
  </si>
  <si>
    <t>Furnizimi dhe montimi i Altopartantave 20W</t>
  </si>
  <si>
    <t>Supply and mounting Loud Speakers 20W</t>
  </si>
  <si>
    <t>Furnizimi dhe shtrirja kabllos per zerim</t>
  </si>
  <si>
    <t>Supply and laying of special cable for sounding</t>
  </si>
  <si>
    <t>PËRMBLEDHJA  E)</t>
  </si>
  <si>
    <t xml:space="preserve">   SUMMARY  E)</t>
  </si>
  <si>
    <t>KABLLOT ENERGJETIKE</t>
  </si>
  <si>
    <t>LIGHTING FIXTURES</t>
  </si>
  <si>
    <t>OUTDOOR LIGHTING</t>
  </si>
  <si>
    <t>GJENERATORI 250kVA dhe UPS 60 kVA</t>
  </si>
  <si>
    <t>RRJETI I LAN-it DHE TELEFONISË</t>
  </si>
  <si>
    <t>ELEMENTE TJERA TË INSTALIMEVE ELEKTRIKE</t>
  </si>
  <si>
    <t>OTHER ELECTRICAL INSTALATION EQUIPMENT</t>
  </si>
  <si>
    <t>GJITHSEJ E)</t>
  </si>
  <si>
    <t>GRAND TOTAL E)</t>
  </si>
  <si>
    <r>
      <t xml:space="preserve">Furnizmi me materail, punimi dhe montimi i ulëseve prej betoni dhe drurit te bungut - </t>
    </r>
    <r>
      <rPr>
        <b/>
        <sz val="10"/>
        <rFont val="Calibri"/>
        <family val="2"/>
        <scheme val="minor"/>
      </rPr>
      <t xml:space="preserve"> set me  6 copë 56x 42 </t>
    </r>
    <r>
      <rPr>
        <sz val="10"/>
        <rFont val="Calibri"/>
        <family val="2"/>
        <scheme val="minor"/>
      </rPr>
      <t xml:space="preserve">mm, sipas specifikimeve teknike dhe  vizatimeve detale, përfshi edhe mbrojtjen katër shtresore. </t>
    </r>
  </si>
  <si>
    <t>Pos. W-19, dim.110.0cm X 345.0cm</t>
  </si>
  <si>
    <t>Pastrimi i terrenit nga bari dhe shkuret dhe heqja e shtresës së humusti deri në shtresën 30 cm. Shih planin e gërmihjes dhe elaboratin gjeomekanik. Një pjesë e dheut të mihur do të shfrytëzohet për punët e peizazhit</t>
  </si>
  <si>
    <t xml:space="preserve">Mihja e tokës së kategorisë III-IV për themelet shiritore dhe pllakën e themeleve në bodrum, transporti në deponinë komunale. Shih planin e gërmihjes dhe elaboratin gjeomekanik. </t>
  </si>
  <si>
    <t>Nivelizimi dhe ngjeshja e dheut nën themele deri në Ms = 50 - 55 MN/m2</t>
  </si>
  <si>
    <t>Furnizmi, shtrirja dhe nivelimi dhe ngjeshja e zhavorrit  0-32 mm nën shiritat e themeleve dhe pllakën e themeleve në bodrum, t=50 cm (t1=25cm shtresa e ngjeshjes) deri në shkallën e ngjeshjes Ms = 45-50 MN/m2</t>
  </si>
  <si>
    <t>Furnizmi, shtrirja dhe nivelimi dhe ngjeshja e zhavorrit  16-32 mm përreth perimetrit të mureve në bodrum, (t1=25cm shtresa e ngjeshjes) deri në shkallën e ngjeshjes Ms = 45-50 MN/m2</t>
  </si>
  <si>
    <t>Furnizmi, shtrirja dhe nivelimi dhe ngjeshja e zhavorrit të drenazhit 32-63 mm në perimetrine e ndërtesës në përdhesë-shiriti b =100 cm, (t=25cm shtresa e ngjeshjes) deri në shkallën e ngjeshjes Ms = 45-50 MN/m2</t>
  </si>
  <si>
    <t>Furnizmi dhe shpërndarja e zhavorit të larë të lumit  16-32 mm në kumin e gjelbër</t>
  </si>
  <si>
    <t>Përgatitja, furnizimi dhe betonimi me beton  te thjeshte C25/30 i shtreses rrafshuese t= 15 cm mbi zhavor te pllakes se themelit në bodrum. Në cmim të përfshihet armatura rrjete Q-226</t>
  </si>
  <si>
    <t>Përgatitja e pahisë, furnizimi dhe betonimi me beton te klases C30/37 i pllakës së themeleve të sallës  sipas specifikimeve teknike dhe vizatimeve detale</t>
  </si>
  <si>
    <t xml:space="preserve">Përgatitja e pahisë, furnizimi dhe betonimi me beton te klases C30/37 i mureve të betonit  sipas specifikimeve teknike dhe vizatimeve detale.                                                                                                                                                                </t>
  </si>
  <si>
    <t>Përgatitja e pahisë, furnizimi dhe betonimi me beton te klases C30/37 i  shtyllave të betonit sipas specifikimeve teknike dhe vizatimeve detale.                                                                                       Vërejtje- Pozicionet e dukshme te betonit duhet te punohen me pahi të reja si 'natur' beton</t>
  </si>
  <si>
    <t xml:space="preserve">Përgatitja e pahisë, furnizimi dhe betonimi me beton te klases C25/30 i trarëve, sipas specifikimeve teknike dhe vizatimeve detale.                                                                                                        </t>
  </si>
  <si>
    <t>Furnizimi i materialit dhe punimi i  shtreses se estrihut të dyshemeve notuese me trashësi 70 mm përfshi pllakat e polistireneit të ekspanduar (EPS) t=30 mm folien e PE dhe armirimin me rrjetë  Q-069 (Ø4.2/20cm)</t>
  </si>
  <si>
    <t>Frunizmi me material dhe muratimi i mureve të jashtme me trashëi25 cm me blloqe argjili dhe llac vazhdues sipas specifikimeve teknike dhe vizatimeve detale. Në cmim të përfshihen arkitrarët mbi dyer dhe dritare.</t>
  </si>
  <si>
    <t>Furnizmi me material, fabrikimi, transporti dhe montim i strukturës nga druri i lameluar të sallës së edukatës fizike, sipas specifikimeve teknike dhe dizajnit detal të strukturës</t>
  </si>
  <si>
    <t>Furnizmi me material dhe vendosja e paneleve strukturore me 5 shtresa prej druri, me trashësi t=35mm mbi strukturën e drurit të lameluar. Montimi i paneleve do të bëhet sipas  sipas specifikimeve teknike dhe dizajnit detal të strukturës.</t>
  </si>
  <si>
    <t xml:space="preserve">Furnizmi me material dhe vendosja e paneleve strukturore me 5 shtresa prej druri, me trashësi t=35mm për të formuar perimetrin e   kulmit të gjelbër mbi salle, në tërësi sipas specifikimeve teknike dhe dizajnit detal të strukturës. </t>
  </si>
  <si>
    <t>Furnizimi dhe vendosja e brinakeve nga druri i lameluar dim. 80x160mm në distance aksiale 600 mm, mbi panelet stukturore për të krijuar shtrësn e termoizolimit të kulmit me trashësi 180mm. Panelet strukturore të drurit do të ndahen nga shtresa e termoizolimit me një membranë avull-lëshuese.</t>
  </si>
  <si>
    <t xml:space="preserve">Furnizmi dhe montimi i listelave 60x80mm në distancë 500mm, për të krijuar hapësirën e ajrosjes së kulmit.   </t>
  </si>
  <si>
    <t>Furnizmi dhe montimi i panelelve OSB 3, t=22mm,   për të krijuar bazën për hidroizolimin e kulmit dhe kulmit të gjelbër së kulmit. Vendosja e paneleve do të jetë sipas specifikimeve teknike dhe vizatimeve detale.</t>
  </si>
  <si>
    <t xml:space="preserve">Furnizmi me material dhe ndërimi i kulmit të gjelbër me këto shtresa:                                                                                                               1. Vegjetacioni adekuat i kulmit të gjelbër.
2. Substrat biodivers i lehtë si medium për mbjellje 150mm
3. Shtresa filtruese - geotekstil 500gr/m2
4. Shtresa e deonimit të ujit dhe drenazhimit 50mm  
5. Shtresa për mbrojtje nga rrënjët 4mm geotekstil 500gr/m2 
6. Folie polietileni si shtresë ndarëse prej hidroizolimit </t>
  </si>
  <si>
    <t>Furnizmi dhe vendosja e sistemit thithës  të largimit të ujit nga kulmi i gjelbër, përfshi ujëmbledhësit dhe sistemin e fshehur të gypave horizontal dhe vertikal të largimit të ujërave nga kulmi.</t>
  </si>
  <si>
    <t>Veshja me llamarinë të galvanizuar dhe plastifikuar të perimetrit të kulmit, sipas specifikimeve teknike</t>
  </si>
  <si>
    <t>Furnizmi dhe vendosja e pllakave të forta të termoizolimit prej leshi të gurit t=180mm, mbi kulmin e sallës së edukatës fizike, sipas specifikimeve teknike dhe vizatimeve detale. Cmimi duhet të përfshijë edhe membranën avull-lëshuese që e ndanë nga shtresa e paneleve strukturore të drurit.</t>
  </si>
  <si>
    <t>Furnizmi dhe vendosja e pllakave të forta të termoizolimit prej leshi të gurit t=50mm, në muret akustike të sallës së edukatës fizike, sipas specifikimeve teknike dhe vizatimeve detale. Cmimi duhet të përfshijë edhe pëlhurën zë-absorbuese</t>
  </si>
  <si>
    <t>Furnizmi dhe vensdosja e pllakave të forta të termoizolimit prej leshi të gurit t=80mm, në dyshemenë e sallës së edukatës fizike, sipas specifikimeve teknike dhe vizatimeve detale. Cmimi duhet të përfshijë edhe membranën avull-lëshuese.</t>
  </si>
  <si>
    <t>Furnizmi dhe vendosja e pllakave të forta të termoizolimit prej leshi të gurit t=100mm, në fasadën ventiluese me pllaka cimenti - aquapanel dhe fasadë me dërrasa  të sallës, sipas specifikimeve teknike dhe vizatimeve detale. Cmimi duhet të përfshijë edhe membranën avull-lëshuese.</t>
  </si>
  <si>
    <t xml:space="preserve">Furnizmi dhe montimi i dritareve të drurit me qelq sigurie- 3.3+16+4+16+3.3 mm në tërësi sipas specifikimeve teknike </t>
  </si>
  <si>
    <t>Furnizmi dhe montim i paneleve të perforuara akustike prej drurit të breut - klasa 0/B për të krijuar murin akustik, t=12mm,në tërësi sipas specifikimeve teknike dhe vizatimeve detale</t>
  </si>
  <si>
    <t>Furnizmi me material dhe punimi i  facadës  me dërrasa larshi, klasa 0/Bt=20mm, përfshi mbrojtjen me sitem 4 shtresor te drurit,  në tërësi sipas specifikimeve teknike dhe vizatimeve detale. The ë</t>
  </si>
  <si>
    <t>Furnizmi me material dhe punimi i banakëve të dritareve nga panele të drurit të lameluar të breut, t=18mm, në tërësi sipas specifikimeve teknike dhe vizatimeve detale</t>
  </si>
  <si>
    <t>Furnizmi me materail dhe montimi i dyshemesë elastike, të parafabrikuar  prej parketi të frashërit t=22mm, në tërësi sipas specifikimeve teknike dhe vizatimeve detale. Sistemi përfshinë parapërgatitjejn e të gjitha elementeve të dyshemesë, mbrotjen dhe lyerjen e drurit, vendosjen e këndoreve 20x60 mm, si dhe elemente metalike për montimin e pajisjeve të gjimnastikës. Parketi duhet të jetë në harmoni me normat EN 14904 -SURFACES FOR SPORTS AREAS - INDOOR SURFACES FOR MULTI-SPORTS USE</t>
  </si>
  <si>
    <t>Furnizimi me material dhendërtimi i fasadës me pllaka të cimentit 12.5mm  me sistem  të profileve të dyfishta metali, përfshi lyerjen me fasae me teksture betoni, në tërësi sipas specifikimeve teknike dhe detaleve të fasadës</t>
  </si>
  <si>
    <t>Shënimi i vijave të fushave sportive në dyshmenë e sallës së edukatës fizike, në tërsi sipas specifikimeve teknike.</t>
  </si>
  <si>
    <t>Furnizimi dhe montimi profileve prej alumin per mbulimin e fugave të, mureve dhe plafoneve në tërësi sipas specifikimeve teknike.</t>
  </si>
  <si>
    <t>Furnizimi dhe montimi profileve prej alumin per mbulimin e fugave të jashtme të  mureve në tërësi sipas specifikimeve teknike dhe në kulm</t>
  </si>
  <si>
    <t>Furnizimi dhe montimi profileve prej alumin per mbulimin e fugave të dyshemeve në tërësi sipas specifikimeve teknike dhe në kulm</t>
  </si>
  <si>
    <t>Furnizmi dhe montimi i tabeleve informuese të të gjitha hapësirave</t>
  </si>
  <si>
    <t>Furnizmi dhe montimi i tabelave informuese të evakuimit nga zjarri</t>
  </si>
  <si>
    <t>Furnizmi i aparateve të zjarrëfikjes me pluhur 9kg</t>
  </si>
  <si>
    <t>Furnizmi dhe montim i shpatulloreve të fiksuara përfshi dyshekët</t>
  </si>
  <si>
    <t xml:space="preserve">Furnizmi dhe montimi i shkalloreve të drurit </t>
  </si>
  <si>
    <t>Furnizmi dhe montimi i shkalloreve të marinarëve</t>
  </si>
  <si>
    <t xml:space="preserve">Furnizimi dhe montimi i konstruksionit të litarëve - 3 litarë dhe 3 shufra </t>
  </si>
  <si>
    <t>Furnizmi dhe montimi i unazave dhe litarëve</t>
  </si>
  <si>
    <t xml:space="preserve">Furnizmi dhe montimi i shufrës të fiksuar në mur </t>
  </si>
  <si>
    <t>Furnizimi dhe montimi i koshave me palosje anësore</t>
  </si>
  <si>
    <t>Furnizmi dhe montimi i koshave fiks, me rregullim të lartësisë</t>
  </si>
  <si>
    <t>Furnzimi dhe montim i portave të hendbollit</t>
  </si>
  <si>
    <t>Furnizmi dhe montimi i rrjetës së volejbollit në shtylla alumini</t>
  </si>
  <si>
    <t>Furnizimi dhe montimi i rrjetës ndarëse të fushës së sallës</t>
  </si>
  <si>
    <t>A - PUNËT NDËRTIMORE</t>
  </si>
  <si>
    <t>PUNËT E DHEUT</t>
  </si>
  <si>
    <t>PUNËT E BETONIT</t>
  </si>
  <si>
    <t>PUNËT E ARMATURËS</t>
  </si>
  <si>
    <t>PUNËT E MURATIMIT</t>
  </si>
  <si>
    <t>PUNËT E LATIMIT</t>
  </si>
  <si>
    <t>PUNËT E KULMIT</t>
  </si>
  <si>
    <t>Vërejtje: Zhavori i lumit është llogaritë në PUNËT E DHEUT</t>
  </si>
  <si>
    <t>PUNËT E HIDROIZOLIMEVE</t>
  </si>
  <si>
    <t>PUNËT E  TERMOIZOLIMEVE</t>
  </si>
  <si>
    <t>PUNËT E ZDRUKTHTARISË</t>
  </si>
  <si>
    <t>PUNËT E VESHJEVE ME DRU</t>
  </si>
  <si>
    <t>PUNËT E DYSHEMEVE TË DRURIT</t>
  </si>
  <si>
    <t>PUNËT E GJIPSIT</t>
  </si>
  <si>
    <t>PUNËT E NGJYROSJES</t>
  </si>
  <si>
    <t xml:space="preserve">PAJISJET E SALLËS SË EDUKATËS FIZIKE </t>
  </si>
  <si>
    <t>PËRMBLEDHJA</t>
  </si>
  <si>
    <t>PUNËT E LATIMTI</t>
  </si>
  <si>
    <t>PUNËT E TERMOIZOLIMEVE</t>
  </si>
  <si>
    <t>PUNËT FINALE NË ENTERIER</t>
  </si>
  <si>
    <t>PAJISJET E SALLËS SË EDUKATËS FIZIKE</t>
  </si>
  <si>
    <t xml:space="preserve">Pos.W-19, dim.110.0cm X 345.0cm   Dritare te Drurit </t>
  </si>
  <si>
    <t>PUNËT PËRGATITORRE</t>
  </si>
  <si>
    <t>PUNËT E ÇELIKUT</t>
  </si>
  <si>
    <t>SISTEM I FASADËS</t>
  </si>
  <si>
    <t>ËC / Zhveshtoret salle / Change rooms - sport hall</t>
  </si>
  <si>
    <t>ËC - Handicap</t>
  </si>
  <si>
    <t>ËC - restaurant</t>
  </si>
  <si>
    <t>PUNËT E ENTERIERIT</t>
  </si>
  <si>
    <t>PUNËT E QERAMIKËS</t>
  </si>
  <si>
    <t>PUNËT E DYSHEMEVE TË VINILIT</t>
  </si>
  <si>
    <t>PUNËTE DYSHEMEVE EPOKSIDE</t>
  </si>
  <si>
    <t>PUNËTE DYSHEMEVE TË EPOKSIDIT</t>
  </si>
  <si>
    <t>Përgatitja montimi dhe demontimi pas përfundimit të projektit, i ndërtesave të përkohshme në punishte - zyre, depo, punëtori, përfshi instalimet e ujit, kanalizmit dhe të furnizmit me energji. Përgatitja dhe vendosja e tabelës informuese të projektit sipas udhëzimeve të Komunës.</t>
  </si>
  <si>
    <t>Përgatitj montimi dhe demontimi pas përfundimit të projektit i zyres se mbikëqyrësit, të ndarë nga zyrat e kontraktorit, përfshi tualetin me lavaman, orenditë e zyres: një tavolinë pune, dy karriga pune, tavolinë e mbledhjeve dhe katër karriga, pajisjet: kaloriferi dhe ajrosja, furnizmi me energji dhe uje.</t>
  </si>
  <si>
    <t>Mirëmbajtja mujore e zyres, orendive dhe pajisjeve</t>
  </si>
  <si>
    <t xml:space="preserve">Përgatitija montimi dhe demontimi pas përfundimit të projektit i rrethojës nga druri ose metali e veshur me llamarinë të galvanizuar  t=2mm ose me panele OSB 18 mm. </t>
  </si>
  <si>
    <t xml:space="preserve">Përgatitja montimi dhe demontimi pas përfundimit të projektit, i kantinës, zhveshtoreve dhe tualeteve të punishtes nga panele të parafabrikuara- kontejnerë.  </t>
  </si>
  <si>
    <t xml:space="preserve">Përgatitja, montimi dhe demontimi pas përfundimit të projektit, i strehës për deponim të materialit të ndryshëm ndërtimor </t>
  </si>
  <si>
    <t>Furnizmi, shtrirja dhe nivelimi dhe ngjeshja e zhavorrit të drenazhit 32-63 mm në perimetrine e ndërtesës në përdhesë-shiriti b =100 cm, (t1=25cm shtresa e ngjeshjes) deri në shkallën e ngjeshjes Ms = 45-50 MN/m2</t>
  </si>
  <si>
    <t>Përgatitja e pahisë, furnizimi dhe betonimi me beton  te thjeshte C25/30 i shtreses rrafshuese t= 15 cm mbi zhavor te pllakes se themelit në bodrum. Në cmim të përfshihet armatura rrjete Q-226</t>
  </si>
  <si>
    <t xml:space="preserve">Përgatitja e pahisë, furnizimi dhe betonimi me beton te klases C30/37 i pllakes se themelit në bodrum t=40 cm, sipas specifikimeve teknike dhe vizatimeve detale. </t>
  </si>
  <si>
    <t xml:space="preserve">Përgatitja e pahisë, furnizimi dhe betonimi me beton te klases C30/37 mureve rrethuese të bodrumit, përfshi pusetat e ndricimit në bodrum sipas specifikimeve teknike dhe vizatimeve detale. </t>
  </si>
  <si>
    <t>Përgatitja e pahisë, furnizimi dhe betonimi me beton te klases C30/37 për shiritave të themeleve  sipas specifikimeve teknike dhe vizatimeve detale</t>
  </si>
  <si>
    <t>Përgatitja e pahisë, furnizimi dhe betonimi me beton te klases C30/37 i trarëve të themeleve sipas specifikimeve teknike dhe vizatimeve detale</t>
  </si>
  <si>
    <t>Përgatitja e pahisë, furnizimi dhe betonimi me beton te klases C30/37 i mureve të themeleve  së ashensorit sipas specifikimeve teknike dhe vizatimeve detale</t>
  </si>
  <si>
    <t xml:space="preserve">Përgatitja e pahisë, furnizimi dhe betonimi me beton te klases C25/30 i trarëve dhe pllakës së përdhesës, sipas specifikimeve teknike dhe vizatimeve detale </t>
  </si>
  <si>
    <t xml:space="preserve">Përgatitja e pahisë, furnizimi dhe betonimi me beton te klases C30/37 i mureve të betonit në përdhesë sipas specifikimeve teknike dhe vizatimeve detale. Vërejtje-                                               Vërejtje- Pozicionet e dukshme te betonit duhet te punohen me pahi të reja si 'natur' beton                                                               </t>
  </si>
  <si>
    <t>Përgatitja e pahisë, furnizimi dhe betonimi me beton te klases C30/37 i  shtyllave të betonit  në përdhesë sipas specifikimeve teknike dhe vizatimeve detale.                               Vërejtje- Pozicionet e dukshme te betonit duhet te punohen me pahi të reja si 'natur' beton</t>
  </si>
  <si>
    <t>Përgatitja e pahisë, furnizimi dhe betonimi me beton te klases C25/30 i trarëve dhe pllakës mbi katin përdhes, sipas specifikimeve teknike dhe vizatimeve detale.                               Vërejtje- Pozicionet e dukshme te betonit duhet te punohen me pahi të reja si 'natur' beton</t>
  </si>
  <si>
    <t xml:space="preserve">Përgatitja e pahisë, furnizimi dhe betonimi me beton te klases C30/37 i mureve të betonit në katin e parë sipas specifikimeve teknike dhe vizatimeve detale.                                                               Vërejtje- Pozicionet e dukshme te betonit duhet te punohen me pahi të reja si 'natur' beton     </t>
  </si>
  <si>
    <t>Përgatitja e pahisë, furnizimi dhe betonimi me beton te klases C30/37 i  shtyllave të betonit  në katin e parë, sipas specifikimeve teknike dhe vizatimeve detale.                                   Vërejtje- Pozicionet e dukshme te betonit duhet te punohen me pahi të reja si 'natur' beton</t>
  </si>
  <si>
    <t>Përgatitja e pahisë, furnizimi dhe betonimi me beton te klases C25/30 i trarëve dhe pllakës mbi katin e parë, sipas specifikimeve teknike dhe vizatimeve detale.                                    Vërejtje- Pozicionet e dukshme te betonit duhet te punohen me pahi të reja si 'natur' beton</t>
  </si>
  <si>
    <t xml:space="preserve">Përgatitja e pahisë, furnizimi dhe betonimi me beton te klases C30/37 i mureve të betonit në katin e dytë sipas specifikimeve teknike dhe vizatimeve detale.                                                                  Vërejtje- Pozicionet e dukshme te betonit duhet te punohen me pahi të reja si 'natur' beton     </t>
  </si>
  <si>
    <t>Përgatitja e pahisë, furnizimi dhe betonimi me beton te klases C25/30 i trarëve dhe pllakës mbi katin e dytë, sipas specifikimeve teknike dhe vizatimeve detale. Vërejtje- Pozicionet e dukshme te betonit duhet te punohen me pahi të reja si 'natur' beton</t>
  </si>
  <si>
    <t xml:space="preserve">Përgatitja e pahisë, furnizimi dhe betonimi me beton te klases C25/30 i shkallëve, sipas specifikimeve teknike dhe vizatimeve detale. Vërejtje- Pozicionet e dukshme te betonit duhet te punohen me pahi të reja si 'natur' beton    </t>
  </si>
  <si>
    <t>Furnizimi i materialit dhe punimi i  shtreses se estrihut të dyshemeve notuese me trashësi 50-70 mm përfshi pllakat e polistireneit të ekspanduar (EPS) t=30 mm folien e PE dhe armirimin me rrjetë  Q-069 (Ø4.2/20cm)</t>
  </si>
  <si>
    <t>t= 70mm (dyshemetë e vinilit dhe epoksidit)</t>
  </si>
  <si>
    <t>Furnizmi me material dhe shtruarja e estrihut, me ramje 2%, në kulmin e rrafshtë me trashësi 70-230mm, mbi shtresëën e termoizolimit prej polistirenit të ekstruduar (XPS) i armuar me rrjetë të çelikut të galvanizuar Q-188 (Ø6/15cm)</t>
  </si>
  <si>
    <t>Frunizmi me material dhe muratimi i mureve me llac vazhdues sipas specifikimeve teknike dhe vizatimeve detale. Në cmim të përfshihen arkitrarët mbi dyer dhe dritare.</t>
  </si>
  <si>
    <t xml:space="preserve">Frunizmi me material dhe muratimi i mureve mbrojtëse të hidroizolimit dhe termoizolimit në bodrum me tulla të plota  me llac cimenti 1:3 sipas specifikimeve teknike dhe vizatimeve detale.  </t>
  </si>
  <si>
    <t>Furnizmi me material dhe suvatim i  mureve në entereir me llac gjipsi MP 75, t=1,5 cm. Cmimi duhet të përfshijë vendosjen e rrjetëave këndore prej çelikut të galvanizuar</t>
  </si>
  <si>
    <t>Furnizmi me material dhe ndërtimi i bazës së kulmit për llamarinë me pala mbi strehën e hyrjes në sallën e edukatës fizike. Ky pozicion përfshinë:                                                                      - Listela 60x 40-80 cm - të vendosura në distancë 500mm                                           - Shtresa e OSB 3 18mm</t>
  </si>
  <si>
    <t>Furnizmi me material dhe vendosja e llamarinës me pala mbi strehën hyrëse të salles së edukatës fizike - llamarinë e galvanizuar dhe plastifikuar  RAL 7016 përfshi, veshtjet dhe pikoret nëpër perimeter</t>
  </si>
  <si>
    <t xml:space="preserve">Furnizimi me material dhe hidroizolimi prej bentoniti i pllakës së dyshemesë në bodrumit dhe përdhesë me hidroizolimin ne formë rollne i cili vendoset me mbishtresim prej 10cm njëra mbi tjetrën,  izolues argjilor i paraderdhur me vetlidhje me betonin, i cili mund të instalohet edhe në prezencën e lagështisë dhe i cili ekpandon deri në 16 here. </t>
  </si>
  <si>
    <t xml:space="preserve">Furnizimi me material dhe hidroizolimi prej bentoniti i mureve të bodrumit me  hidroizolimin ne formë rollne i cili vendoset me mbishtresim prej 10cm njëra mbi tjetrën,  izolues argjilor i paraderdhur me vetlidhje me betonin, i cili mund të instalohet edhe në prezencën e lagështisë dhe i cili ekpandon deri në 16 here. </t>
  </si>
  <si>
    <t>Furnizimi me material dhe hidroizolimi i dyshemeve dhe mureve të tualeteve dhe hapësirave tjera të lagështa me lende niveluese, izoluese me baze çimentoje, polimere e modifikuar, prej dy perberesish, me rrjedhshmeri te lartë si dhe shirita elastik përgjatë mureve si dhe këndoret e nevojshme për skajet.</t>
  </si>
  <si>
    <t>Furnizimi dhe vendosja e polistirenit të ekstruduar (XPS) në dyshemetë e bodrumit, me trashësi t=80 mm sipas spcifikimeve teknike sipas vizatimeve detaje të dhëna në projekt. Ne cmim te llogaritet edhe shtresa mbrojtese e termoizolimit  prej folies së polietilenit.</t>
  </si>
  <si>
    <t>Furnizimi dhe vendosja e polistirenit të ekstruduar (XPS) në muret e bodrumit, me trashësi t=80mm sipas spcifikimeve teknike sipas vizatimeve detaje të dhëna në projekt. Ne cmim te llogaritet edhe shtresa mbrojtese e termoizolimit  prej folies së polietilenit.</t>
  </si>
  <si>
    <t>Furnizimi dhe vendosja e pllakave të leshit të gurit t=70mm në mes mureve ndarëse me pllaka gjipsi sipas specifikimeve teknike sipas vizatimeve detaje.Ne cmim te llogaritet edhe membrana avull-lëshuese</t>
  </si>
  <si>
    <t>Furnizimi dhe vendosja e pllakave të leshit të gurit t=140mm në mes mureve ndarëse me pllaka gjipsi sipas specifikimeve teknike sipas vizatimeve detaje.Ne cmim te llogaritet edhe membrana avull-lëshuese</t>
  </si>
  <si>
    <t>Furnizmi dhe vendosja e pllakave të forta të termoizolimit prej leshi të gurit t=100mm, në fasadën ventiluese me panele HPL në mes dritareve, sipas specifikimeve teknike dhe vizatimeve detale. Cmimi duhet të përfshijë edhe membranën avull-lëshuese.</t>
  </si>
  <si>
    <t>Furnizmi me material, fabrikimi dhe montimi i shkallëve në hapësirën për shumë qëllime nga celiku përfshi pllakat lidhëse, saldimin dhe bulonët sipas projektit të strukturës dhe vizatimeve detale. Në cmim të përfshihet mbrojtja dhe ngjyrosja me ngjyrë alkide me baze ujore trashësi 120 mikrona - Kategoria e korodimit C1/C2.</t>
  </si>
  <si>
    <t>Furnizmi me material, fabrikimi dhe montimi i shkallëve në hapësirën për shumë qëllime nga celiku përfshi pllakat lidhëse, saldimin dhe bulonët sipas projektit të strukturës dhe vizatimeve detale. Në cmim të përfshihet mbrojtja dhe ngjyrosja me ngjyrë poliuretani trashësi 80 mikrona - Kategoria e korodimit C1/C2</t>
  </si>
  <si>
    <t>Furnizmi me material, fabrikimi dhe montim i gardhit të jashtëm, nga inoxi sipas specifikimeve teknike dhe vizatimeve detale.</t>
  </si>
  <si>
    <t>Furnizmi me material, fabrikimi dhe montimi i gardhit  të shkallëve  dhe gardhit në hapësirën për shumë qëllime nga çeliku përfshi pllakat lidhëse, saldimin dhe bulonët sipas projektit të strukturës dhe vizatimeve detale. Në cmim të përfshihet mbrojtja dhe ngjyrosja me ngjyrë poliuretani 80 mikrona - Kategoria e korodimit C1/C2.</t>
  </si>
  <si>
    <t>Furnizmi me material, fabrikimi dhe montimi i rrethojës nga çeliku  në tarracën e katit I, përfshi pllakat lidhëse, saldimin dhe bulonët sipas vizatimeve detale. Në cmim të përfshihet mbrojtja dhe ngjyrosja me ngjyrë poliuretani 160 mikrona - Kategoria e korodimit C3.</t>
  </si>
  <si>
    <t xml:space="preserve">Furnizmi me materia, fabrikimi dhe montimi i shkallëve të galvanizuara për qasje në kulm sipas specifikimeve teknike dhe vizatimeve detale.  </t>
  </si>
  <si>
    <t xml:space="preserve">Furnizmi me materia, fabrikimi dhe montimi i shtyllave të galvanizuara për flamuj sipas specifikimeve teknike dhe vizatimeve detale.  </t>
  </si>
  <si>
    <t>Furnizmi dhe montimi i fasadës nga alumini i plastifikuar  - RAL 7016, me urë termike dhe qelq sigurie  sipas specifikimeve teknike - Aty ku është e aplikueshme tnë cmim të përfshihet dorëza 'panik' dhe instalimi i mekanizmi hidraulik të mbylljes.</t>
  </si>
  <si>
    <t>Furnizmi dhe montimi i dyerve të jashtme nga alumini i plastifikuar  - RAL 7016, me urë termike dhe qelq sigurie  sipas specifikimeve teknike - Aty ku është e aplikueshme në cmim të përfshihet  dorëza 'panik' dhe instalimi i mekanizmi hidraulik të mbylljes.</t>
  </si>
  <si>
    <t>Furnizmi dhe montimi i dyert dhe dritaret e brendshme nga alumini i plastifikuar  - RAL 7016, me  qelq sigurie  sipas specifikimeve teknike - Aty ku është e aplikueshme në cmim të përfshihet  dorëza 'panik' dhe instalimi i mekanizmi hidraulik të mbylljes.</t>
  </si>
  <si>
    <t>Furnizmi dhe montimi i drtareve nga alumini i plastifikuar  - RAL 7016, me urë termike dhe qelq të trefisht sipas specifikimeve teknike - Aty ku është e aplikueshme në cmim të përfshihet  dorëza 'panik' dhe instalimi i mekanizmi hidraulik të mbylljes.</t>
  </si>
  <si>
    <t>Furnizimi dhe montimi ndarjeve të qelqit nëpër kate me profile druri të lameluar, në tërësi sipas specifikimeve teknike dhe vizatimeve detaje të interierit. Ndarjet do të përfshijnë edhe dyert e drurit të zyreve me furnirfrashëri</t>
  </si>
  <si>
    <t>Furnizmi dhe montimi i dyerve metalike zjarrduruese EI2-60-C në tërsi sipas specifikimeve teknike (RAL 9006). Krahu i derës të punohet  me kornizë çeliku dhe mbushje me lesh guri. Te gjitha elementet  duhet të jene zjarrduruese deri ne 60 min. Në cmim të përfshihet  dorëza 'panik' dhe instalimi i mekanizmi hidraulik të mbylljes.</t>
  </si>
  <si>
    <t>Furnizmi dhe montimi i plafoneve të lëshuara prej alumini, në formë shiritore në tualate,  në tërësi sipas specifikimeve teknike dhe vizatimeve detale</t>
  </si>
  <si>
    <t>Furnizmi dhe montimi i plafoneve të lëshuara prej druri, në formë grile në hapësirën për shumë qëllime, në tërësi sipas specifikimeve teknike dhe vizatimeve detale</t>
  </si>
  <si>
    <t>Furnizmi dhe montimi i plafoneve të lëshuara prej druri, në formë grile në restorant, në tërësi sipas specifikimeve teknike dhe vizatimeve detale</t>
  </si>
  <si>
    <t>Furnizmi dhe montimi i plafoneve të lëshuara, të jashtme prej druri, në pjesën e hyrjes në ndërtesë, në tërësi sipas specifikimeve teknike dhe vizatimeve detale</t>
  </si>
  <si>
    <t>Furnizmi me material dhe montimi i veshjeve të mureve me panele të drurit të breut, në hapësirat përreth dyerve të klasave  e në tërësi sipas specifikimeve teknike dhe vizatimeve detale</t>
  </si>
  <si>
    <t>Furnizmi me material dhe punimi i banakëve të dritareve nga panele të drurit të lameluar të breut, t=26mm, në tërësi sipas specifikimeve teknike dhe vizatimeve detale</t>
  </si>
  <si>
    <t>Furnizmi me material dhe veshja e mureve me panele HPL t=9mm të mureve të fasadës, në tërësi sipas specifikimeve teknike dhe vizatimeve detale</t>
  </si>
  <si>
    <t>Furnizmi me material dhe veshja e mureve me panele HPL t=9mm të mureve të brendshme, në tërësi sipas specifikimeve teknike dhe vizatimeve detale</t>
  </si>
  <si>
    <t>Furnizmi dhe montimi i ndarjeve të tualeteve me panele HPL t=18mm, në tërësi sipas specifikimeve teknike dhe vizatimeve detale.</t>
  </si>
  <si>
    <t>Furnizimi dhe mveshja e dyshemesë së restorantit me pllaka porcelani rezistuese ndaj rreshqitjes, në tërësi sipas specifikimeve teknike</t>
  </si>
  <si>
    <t>Furnizimi dhe mveshja e mureve me pllaka porcelani ngjyrë të bardhë në muret e kuzhinës në tërësi sipas specifikimeve teknike</t>
  </si>
  <si>
    <t>Furnizmi dhe vendosja e listelave nga druri i frashëri dim. 15x60 mm nëpër perimetrin e këthinave.</t>
  </si>
  <si>
    <t>Furnizimi  dhe veshja e dyshemesë në tualete, zhveshtore dhe në bodrum me lyerje epokside  në tërësi sipas sopecfikimeve teknike</t>
  </si>
  <si>
    <t>Furnizimi me material dhe vendosja e këndoreve lartësi 70 mm mbi profilin metalik të ngjitur ne mur para se të shtrohet bëhet lyerja e dyshemesë me epoksid. Ky pozicion duhet të koordinohetme veshjen e mureve me pllaka të qeramikës.</t>
  </si>
  <si>
    <t xml:space="preserve">Furnizmi me material dhe vendosja e dyshemesë prej parketit të frashërit t=22mm, në hapësirën për shumë qëllime, në tërësi sipas specifikimeve teknike dhe vizatimeve detale. Sistemi përfshinë parapërgatitjejn e të gjitha elementeve të dyshemesë, mbrotjen dhe lyerjen e drurit, vendosjen e këndoreve 20x60 mm. </t>
  </si>
  <si>
    <t>Furnizmi me material, punimi dhe montimi i veshjeve të shkallëve amfiteatrale hxb=40x40cm me pllaka të lameluar të frashërit, shkelëse t=22mm, balloret t=22mm, të vendosur mbi shtresë zë absorbuese prej 2mm,  në tërësi sipas specifikimeve dhe vizatimeve detale.</t>
  </si>
  <si>
    <t>Furnizmi me material, punimi dhe montimi i veshjeve të shkallëve  hxb=16x30cm me pllaka të lameluar të frashërit, shkelëse t=22mm, balloret t=22mm, të vendosur mbi shtresë zë absorbuese prej 2mm,  në tërësi sipas specifikimeve dhe vizatimeve detale.</t>
  </si>
  <si>
    <t>Furnizmi dhe montimi i dorëmbajtësit prej frashëri d=55m ne gardhin e shkallëve dhe gardhit në HPQ, në tërësi sipas specifikimeve dhe vizatimeve detale</t>
  </si>
  <si>
    <t xml:space="preserve">Furnizmi de montimi i plafonit akustik nëpër hapësirat e mësimit, sistem të profileve të dyfishta  të varrjes, dhe pllaka akustike 12.5mm, dhe 20 mm lesh i gurit në tërësi sipas specifikimeve teknike dhe vizatimeve detale të enterierit. </t>
  </si>
  <si>
    <t xml:space="preserve">Furnizimi me material dhe montimi i plafoneve të lëshuara me pllaka gjipsi nëpër zyre dhe hapësira tjera të shkollës me sistem të profileve të dyfishta të varrjes, dhe pllaka të gjipsit 12.5mm, në tërësi sipas specifikimeve teknike dhe vizatimeve detale të enterierit. </t>
  </si>
  <si>
    <t>Furnizimi me material dhe ndërtimi i fasadës me pllaka të cimentit 12.5mm  me sistem  të profileve të dyfishta metali, përfshi lyerjen me fasae me teksture betoni, në tërësi sipas specifikimeve teknike dhe detaleve të fasadës</t>
  </si>
  <si>
    <t xml:space="preserve">Furnizmi me material dhe ndërtimi i mureve ndarëse me nje profil DC dhe dy shtresa pllaka gjipsi nga 12.5mm, nga të dy anët e murit si dhe leshi i gurit t=70mm, në tërësi sipas specifikimeve teknike dhe vizatimeve detale të enterierit. </t>
  </si>
  <si>
    <t>Furnizmi me material dhe ndërtimi i mureve ndarëse në hapësirat e lagështa: tualetet, zhveshtoret dhe kuzhina,  me dy profil DC dhe dy shtresa pllaka gjipsi nga 12.5mm-rezistuese ndaj lagështisë nga të dy anët e murit si dhe leshi i gurit t=160mm, në tërësi sipas specifikimeve teknike dhe vizatimeve detale të enetrierit.</t>
  </si>
  <si>
    <t>Përgatitja dhe ngjyrosja e mureve dhe plafoneve me ngjyrë akrile në bazë të ujit me ngjyre te  bardhe RAL 9016 në tërësi sipas specifikimeve teknike</t>
  </si>
  <si>
    <t>Përgatitja dhe ngjyrosja e mureve me ngjyrë akrile në bazë të ujit me nuanca të përcaktuara nga arkitektet e projektit. në tërësi sipas specifikimeve teknike</t>
  </si>
  <si>
    <t xml:space="preserve">Furnizmi me material dhe ndërttimi fasadës së izoluar me polistiren të ekspanduar EPS me këto shtresa:                                          - ngjitësi per pllaka EPS,                                                                                                                                                        - rrjeti i fibrave të qelqit,                                                                                                                                                               - ngjitësi per pllaka EPS,                                                                                                                                                                                                                   - lyerje me fasadë silikate-silikonike                                                                                        në tërësi sipas specifikimeve teknike  </t>
  </si>
  <si>
    <t>Furnizmi dhe montimi i ashensorit për 8 persona në tërësi sipasspecifikimeve teknike dhe vizatimeve detale.</t>
  </si>
  <si>
    <t>Furnizimi dhe montimi profileve prej alumin per mbulimin e fugave të dyshemeve, mureve dhe plafoneve në tërësi sipas specifikimeve teknike.</t>
  </si>
  <si>
    <t>Furnizimi dhe montimi profileve prej alumin per mbulimin e fugave të jashtme të  mureve në tërësi sipas specifikimeve teknike.</t>
  </si>
  <si>
    <t xml:space="preserve">Furnizmi dhe montimi i tabelave informuese nëpër kate dhe grupe të hapësirave </t>
  </si>
  <si>
    <t xml:space="preserve"> Furnizmi me material dhe pllakosja e hapësirës me elemente të zgavruara betoni për parkim, me trashësi 10 cm - sipas specifikimeve teknike dhe vizatimeve detale </t>
  </si>
  <si>
    <t>Furnizmi me material dhe shtruarja e dyshemesë  me kubëza betoni me trashësi 10cm - shtresa perfundimtare prej kuarci sipas specifikimeve teknike dhe vizatimeve detale.</t>
  </si>
  <si>
    <t xml:space="preserve">Furnizmi dhe vendosja i skajorëve të betonit përgjat  rrugëve dhe sipërfaqeve të parkimit sipas detajeve te specifikuara </t>
  </si>
  <si>
    <t xml:space="preserve">Furnizmi me material dhe shtruarja e dyshemesë me dërrasa  trashësi 26mm sipas specifikimeve teknike dhe vizatimeve detale </t>
  </si>
  <si>
    <t xml:space="preserve">Furnizmi me material dhe ndërtimi i elementeve prej betonarmesë, mbi të cilat vendosen ulëset prej druri, në tërësi sipas vizatimeve detale dhe planit të peizazhit. </t>
  </si>
  <si>
    <t xml:space="preserve">Furnizmi dhe montimi elementeve  për ulje prej betoni të parapërgatitur dim. 50x50x150cm, mbi të cilat vendosen ulëset prej druri, në tërësi sipas vizatimeve detale dhe planit të peizazhit. </t>
  </si>
  <si>
    <t>Furnizmi me material, prodhimi dhe montimi i elementeve te parkimit te bicikletave prej celikut te galvanizuar në tërsi sipas specifikimeve teknike dhe vizatimeve detaje</t>
  </si>
  <si>
    <t xml:space="preserve"> DYSHEMETË</t>
  </si>
  <si>
    <t>(F) WATER AND SANITARY</t>
  </si>
  <si>
    <t>No.</t>
  </si>
  <si>
    <t>1. PUNËT NDËRTIMORE</t>
  </si>
  <si>
    <t>1. CONSTRUCTION WORKS</t>
  </si>
  <si>
    <t>Unit Price</t>
  </si>
  <si>
    <t>TOTAL</t>
  </si>
  <si>
    <t>Gërmimi i dheut, kategoria III dhe IV me makineri dhe me dorë, gjerësia b=1.0m, thellësia përafërsisht =3.0m.</t>
  </si>
  <si>
    <t xml:space="preserve">Digging of soil, category III and IV by machinery and hand, width b=1.0m, depth appr.=3.0 m. </t>
  </si>
  <si>
    <t>Mbushja e kanalit dhe përreth tij, pas testimit final të kolektorëve, me shtresë dheu pre 20-30 cm duke e ngjeshur secilin llaje. Ngjeshja duhet të bëhet derisa të arrihet kompaktësia natyrale. Kalkulimet janë bërë në m³.</t>
  </si>
  <si>
    <t>Filling of the ditch and around the ditch after the final testing of the collectors with the digged soil at 20-30 cm layer by compressing each layer. Compression shall be performed until the natural compression is reached. Calculation is made for  m³.</t>
  </si>
  <si>
    <t xml:space="preserve">Largimi i tokës së panevojshme dhe deponimi në deponi të zyrtarizuar, që aprovohet nga investitori apo autoriteti mbikëqyrës. </t>
  </si>
  <si>
    <t>Removal of unnecessary soil to a legal storage area which shall be designated by the investor or supervision authority</t>
  </si>
  <si>
    <t>Furnizimi dhe hedhja e rërës, nën, mbi dhe përreth gypit.</t>
  </si>
  <si>
    <t>Supply and disposal of sand, under, above and alongside the pipe with planning and by compression</t>
  </si>
  <si>
    <t>Furnizimi dhe hedhja e materialit të drenazhës përreth gypit të drenazhës, sipas detalit.</t>
  </si>
  <si>
    <t>Supply and disposal of drainage material around the drainage pipe, according to the detail.</t>
  </si>
  <si>
    <t>Konstruktimi i pusetave të kanalizimit me thellësi mesatare 2.52m. Pusetat do të ndërtohen nga unaza të betonit Ø800mm/L=1000mm. Në pjesën e sipërme të pusetës do të vendoset konusi. Në cmim të përfshihet baza e betonit dhe shkallët e copë/m’.</t>
  </si>
  <si>
    <t>Construction of  sewerage manholes average depth h=2.52m. Manholes will be constructed by concrete rings Ø800mm/L=1000mm. In the top of manhole will be a conus. In price include concrete slab and steps 3 pcs/m'</t>
  </si>
  <si>
    <t>Ndërtimi i pusetës së ujësjellësit. puseta është nga betoni. Dimensionet e brendshme të pusetës janë 2.5 x 2.5 x 1.5m si dhe baza nga betoni. Në cmim të përfshihet edhe kapaku metali si dhe 3 shkallë/m’.</t>
  </si>
  <si>
    <t>Construction of water meter chamber. The chamber is from Concrete. Inside dimensions of the manhole are 2.5x1.2x1.5m and slab d=15cm. In price included metallic cover and steps 3 pcs/m'</t>
  </si>
  <si>
    <t>TOTALI I PUNËVE NDËRTIMORE</t>
  </si>
  <si>
    <t>TOTAL FOR CONSTRUCTION WORKS</t>
  </si>
  <si>
    <t>2. RRJETI I KANALIZIMIT</t>
  </si>
  <si>
    <t>2. SEWERAGE NETWORK</t>
  </si>
  <si>
    <t>Kyçja në rrjetin ekzistues. Në çmim të përfshihen edhe pjesët fazonike të nevojshme. Gypi duhet të shtrëngohet/përforcohet në muret e pusetës dhe të mbushet me material të përshtatshëm.</t>
  </si>
  <si>
    <t>Connection in the main network. In price include adequate needed fittings. The pipe shall be strengthened for the manhole wall and open in the manhole shall be filled with adequate material</t>
  </si>
  <si>
    <t>Komplet</t>
  </si>
  <si>
    <t>Furnizimi dhe montimi i gypave të PVC dhe pjesëve fazonike të nevojshme</t>
  </si>
  <si>
    <t>Supply, connection and mounting of PVC pipes  and needed fittings</t>
  </si>
  <si>
    <t>Ø50mm</t>
  </si>
  <si>
    <t>Ø75mm</t>
  </si>
  <si>
    <t>Ø110mm</t>
  </si>
  <si>
    <t>Furnizimi dhe montimi i gypave PVC të kanalizimit dhe pjesëve të nevojshme fazonike të sistemit pa zhurmë (SILENT) Ø110mm</t>
  </si>
  <si>
    <t>Supply and mounting of PVC sewage pipes  and needed fittings SILENT pipe Ø110mm</t>
  </si>
  <si>
    <t xml:space="preserve">Furnzimi, lidhja dhe montimi i gypave HDPE/8 dhe pjesëve të nevojshme fazonike - Ø125mm </t>
  </si>
  <si>
    <t>Supply, connection and mounting of HDPE/8 pipes  and needed fittings - Ø125mm</t>
  </si>
  <si>
    <t>Furnizimi, lidhja dhe montimi i gypave te ujerave atmosferik te brinjezuar - HDPE, SN4</t>
  </si>
  <si>
    <t>Supply, connection and mounting of rainwater corrugated pipes - HDPE Ø200mm, SN4.</t>
  </si>
  <si>
    <t xml:space="preserve">Furnzimi, lidhja dhe montimi i gypave të drenazhës Ø125mm me të gjitha pjesët fazonike dhe elementet tjera të nevojshme. </t>
  </si>
  <si>
    <t>Supply, connection and mounting of drainage pipes with all fittings and another needed elements Ø125mm</t>
  </si>
  <si>
    <t>Furnizimi dhe montimi i pusetave të drenazhës nga betoni Ø 800/1000 mm, se bashku me kapakun metalik.</t>
  </si>
  <si>
    <t>Supply and mounting of drainage manholes with concrete Ø 800/1000 mm.</t>
  </si>
  <si>
    <t>Furnizimi dhe montimi I pusetave te ujerave atmosferiket e oborrit, nga betoni me Diameter 500mm, sebashku me grilen metalike.</t>
  </si>
  <si>
    <t>Supply and mounting of rainwater mahnoles from concrete with diameter 500 mm, altogether with the metalic grid.</t>
  </si>
  <si>
    <t xml:space="preserve">Furnizimi dhe montimi i kapakëve metalik Ø60mm të pusetave, prej 100kg. Kapaku duhet të jetë adekuat dhe korniza duhet të përforcohet në pllakë të betonit. </t>
  </si>
  <si>
    <t>Supply and mounting of manhole cast iron cover Ø60mm - 100kg. The cover shall be with adequate frame and the frame must reinforcement in the concrete slab</t>
  </si>
  <si>
    <t>Furnizimi dhe montimi i kokave të ventilimit PVC  Ø125mm. Instalohen në fund të vertikales së kanalizimit me mbojtësen e sipërfaqes së kulmit për të mos depërtuar uji.</t>
  </si>
  <si>
    <t>Supply and mounting of ventilation head PVC  Ø125mm. It will be install at the end of the vertical, with the protection of the roof surface from rainwater penetration.</t>
  </si>
  <si>
    <t>Furnizimi dhe fiksimi i drenazhave të dyshemesë në zonat ku ka dysheme të lagur me reshetka nga hekuri i pa ndryshkshëm që lidhen në gypin Ø50mm.</t>
  </si>
  <si>
    <t>Supply and fixing of the floor drains in the wet areas with stainless strainer - connected to Ø50mm drainage pipes</t>
  </si>
  <si>
    <t>TOTALI I RRJETIT TË KANALIZIMIT</t>
  </si>
  <si>
    <t>TOTAL FOR SEWERAGE NETWORK</t>
  </si>
  <si>
    <t>3. WATER SUPPLY NETWORK</t>
  </si>
  <si>
    <t>Lidhja në rrjetin kryesor të ujësjellësit. Në cmim janë të futura, valvulat dhe të gjitha pjesët fazonike të nevojshme, si qafore, lidhëse kthesë, gjysëm lidhëse kthesë, redukues etj.</t>
  </si>
  <si>
    <t>Connection in the main network. In price include adequate ring, valve and all needed fittings</t>
  </si>
  <si>
    <t>Furnizimi dhe montimi i gypave metalik dhe pajisjeve të nevojshme fazonerike. Në çmim të përfshihet testimi, dezinfektimi i rrjetit dhe izolimi me material me fleksibilitet të lartë nga goma nitrile, me rezistencë të lartë ndaj përhapjes së avullit dhe përçueshmëri të ulët termike.</t>
  </si>
  <si>
    <t>Supply and mounting of water supply metallic pipes and needed fittings. In price include test, disinfection of the network and insulation with highly-flexible closed-cell insulation material made from nitrile rubber, with high water-vapour diffusion resistance and low thermal conductivity of the pipes</t>
  </si>
  <si>
    <t xml:space="preserve">Ø32mm </t>
  </si>
  <si>
    <t>Furnzimi dhe montimi i gypave PPR për ujë të ftohtë dhe të nxehtë me pjesë fazonike të nevojshme. Në cmim të përfshihet testimi, dezinfektimit I rrjetit dhe izolimi me material me fleksibilitet të lartë që përbëhet nga "nitrie rubber", me rezistencë të lartë ndaj avullit të nxehtë dhe me konduktivitet të ulët termik.</t>
  </si>
  <si>
    <t>Supply and mounting of water supply PPR for hot and cold water pipes and needed fittings. In price include test, disinfection of the network and and insulation with highly-flexible closed-cell insulation material made from nitrile rubber, with high water-vapour diffusion resistance and low thermal conductivity of the pipes</t>
  </si>
  <si>
    <t xml:space="preserve">Ø16mm </t>
  </si>
  <si>
    <t xml:space="preserve">Ø22mm </t>
  </si>
  <si>
    <t>Ø32mm</t>
  </si>
  <si>
    <t xml:space="preserve">Furnizimi dhe instalimi i gypave PEX (GIACOMINI) me pajisje të nevojshme fazonerike. Në cmim të përfshihen lidhëset, valvolat e kutisë etj., testimi dhe dezinfektimi i rrjetit. </t>
  </si>
  <si>
    <t>Supply and install of water supply PEX (GIACOMINI type) pipes and needed fittings. In price include connector, boxes valves etc., test and disinfection of the network</t>
  </si>
  <si>
    <t xml:space="preserve">Pex Ø16mm </t>
  </si>
  <si>
    <t xml:space="preserve">Pex Ø22mm </t>
  </si>
  <si>
    <t xml:space="preserve">Pex Ø32mm </t>
  </si>
  <si>
    <t>Furnizimi dhe instalimi i kutive shpërndarëse të brendshme të ujësjellësit. Në cmim të përfshien lidhëst dhe të gjitha pajisjet e nevojshme fazonerike (valvula, lidhëse “T”, etj)</t>
  </si>
  <si>
    <t>Supply and install of water supply distribution box 50x50mm. In price include connectors and all needed fittings (valve, "T' part etc.)</t>
  </si>
  <si>
    <t xml:space="preserve">Furnizimi dhe instalimi i gypave të ujit HDPE 100 PN10 me pajisje të nevojshme fazonerike. Në cmim të përfshihen lidhëset, valvolat etj, testimi dhe dezinfektimi i rrjetit. </t>
  </si>
  <si>
    <t>Supply and install of water supply HDPE 100 PN10 pipes and needed fittings. In price include connector, boxes valves etc., test and disinfection of the network</t>
  </si>
  <si>
    <t>Furnzimi dhe instalimi I hidrantëve të brendshëm kundër zjarrit DN 2". Në cmim të përfshihen të gjitha pajisjet e nevojshme fazonike.</t>
  </si>
  <si>
    <t>Supply and install of the internal  hydrants DN 2". In price include all necessary parts(box, valvule, flexible pipe etc.)</t>
  </si>
  <si>
    <t>Furnizimi dhe instalimi i hidrantëve të jashtëm DN 80mm. Në çmim të përfshihen të gjitha pjesët e nevojshme fazonerike.</t>
  </si>
  <si>
    <t xml:space="preserve">Supply and install of the external  fire hydrants DN 80mm. In price include all needed part </t>
  </si>
  <si>
    <t>Furnizimi dhe instalimi i ujëmatësit DN 50 mm me të gjitha pajisjet e nevojshme fazonike.</t>
  </si>
  <si>
    <t>Supply and install of the water meter DN 50mm with all needed fitting, according to the detail</t>
  </si>
  <si>
    <t>Furnizimi dhe instalimi i bojlerit me kapacitet prej 500 litrave, me të gjitha pajisjet e nevojshme fazonike.</t>
  </si>
  <si>
    <t>Supply and install of boiler with capacity of 500 liters, with all neccesary fittings.</t>
  </si>
  <si>
    <t>TOTAL FOR WATER SUPPLY NETWORK</t>
  </si>
  <si>
    <t>3. SANITARY APPLIANCES</t>
  </si>
  <si>
    <t>Furnizimi dhe instalimi I rezervuarit te guaces, Geberti Duofix ose të ngjashme, 112 cm I lartë, përfshirë të gjitha elementet e nevojshme, sipas specifikave të dhëna në përshkrimin teknik.</t>
  </si>
  <si>
    <t>Supply and install concelled cistern for toilet, Geberit Duofix or similar, 112 cm high, including all necessary accessories, according to techncial aspecifications</t>
  </si>
  <si>
    <t>Furnizimi dhe montimi I guacës që futet në murin me qeramika, përfshirë të gjitha elementet e nevojshme - valvolat, ulësen dhe mbulojën, sipas specifikave të dhëna në përshkrimin teknik.</t>
  </si>
  <si>
    <t>Supply and install ceramic wall mounted toilet, including all necessary accessories - valves, seat and cover,  according to techncial aspecifications</t>
  </si>
  <si>
    <t>Furnizimi dhe instalimi i guacës së WC që futet në murin me qeramika, për personat e hendikepuar, duke përfshirë të gjitha elementet e nevojshme - valvolat ulëset dhe mburoja, sipas specifikimit teknik.</t>
  </si>
  <si>
    <t>Supply and install of ceramic wall mounted handycap toilet, including all necessary accessories - valves, seat and cover, according to techncial aspecifications</t>
  </si>
  <si>
    <t>Furnizimi dhe instalimi i lavamanit, komplet me të gjitha elementet e nevojshme: sifoni 5/4“– 32 mm, nga kromi, valvula këndore 3/8“–1/2“, nga kromi, 2 copë, dhe mikseri elektronik, sipas specifikimeve teknike.</t>
  </si>
  <si>
    <t>Supply and install of wash basin,  including all necessary accessories -  washbasin syphon 5/4“– 32 mm, chrome, brass
washbasin angle valve 3/8“–1/2“, chrome, 2 pcs
and electronic basin mixer, according to techncial aspecifications</t>
  </si>
  <si>
    <t>Furnizimi dhe instalimi i lavamanit për personat e hendikepuar, komplet me të gjitha elementet e nevojshme - sifoni 5/4“– 32 mm, nga kromi, valvula këndore 3/8“–1/2“, nga kromi, 2 copë, dhe mikseri elektronik, sipas specifikimeve teknike.</t>
  </si>
  <si>
    <t>Supply and install of wash basin for handicaps,  including all necessary accessories - Washbasin syphon 5/4“– 32 mm, chrome, brass
washbasin angle valve 3/8“–1/2“, chrome, 2 pcs and electronic basin mixer, according to techncial aspecifications</t>
  </si>
  <si>
    <t>Furnizimi dhe instalimi i tushit, komplet me të gjitha elementet e nevojshme - sifoni 5/4“– 32 mm, nga kromi, valvula këndore 3/8“–1/2“, nga kromi, 2 copë, dhe mikseri elektronik, sipas specifikimeve teknike.</t>
  </si>
  <si>
    <t>Supply and install of wash basin  including all necessary accessories -  washbasin syphon 5/4“– 32 mm, chrome, brass, washbasin angle valve 3/8“–1/2“, chrome, 2 pcs
and electronic basin mixer, according to techncial aspecifications</t>
  </si>
  <si>
    <t>Furnizimi dhe instalimi i xhamave ndarës, duke përfshirë të gjitha elementet e nevojshme - valvulat e tushi, mikseri termostatik i vendosur në mur dhe drenazhimi në dyshemve, sipas specifikimeve teknike. (valvula/bateria për ujë të nxehtë dhe të ftohtë, sifoni etj.)</t>
  </si>
  <si>
    <t>Supply and install of shower screen, including all necessary accessories - shower valves, wall mounted thermostatic shower mixer and set and floor drain, according to techncial specifications (tap for hot and cold water, siphon etc.)</t>
  </si>
  <si>
    <t>TOTAL FOR SANITARY APPLIANCES</t>
  </si>
  <si>
    <t>4. RAINWATER AND HARVESTING SYSTEM</t>
  </si>
  <si>
    <t>Gërmimi I dheut, kategoria III dhe IV me maqineri dhe me dorë për rezervuarin e ujit thellësia rreth 3 metra dhe gjerësia rreth 4 metra. Pas instalimit të rezervuarit ng aplastika, gropa duhet të mbulohet dhe ngjeshet prej dheu të gërmuar me shtresa cdo 20-30 cm.</t>
  </si>
  <si>
    <r>
      <t>Digging of soil, category</t>
    </r>
    <r>
      <rPr>
        <sz val="10"/>
        <color rgb="FFFF0000"/>
        <rFont val="Arial"/>
        <family val="2"/>
      </rPr>
      <t xml:space="preserve"> </t>
    </r>
    <r>
      <rPr>
        <sz val="10"/>
        <rFont val="Arial"/>
        <family val="2"/>
      </rPr>
      <t xml:space="preserve">III and IV by machinery and hand for the water tank, width  depth appr.=3.0 m and width b=4.0 m. After the installation of the water plastic tank the hole must be filled and compacted with digged soil in the layers of 20-30cm </t>
    </r>
  </si>
  <si>
    <t>Furnzimi dhe vendosja e rërës nën rezervuar, d=30cm.</t>
  </si>
  <si>
    <t>Supply and disposal of sand under the water tank d=30cm</t>
  </si>
  <si>
    <t>Furnizimi, transporti dhe instalimi i rezervuarit akrilik V=15m3. Rerzervuari do të vendoset mbi shtresën e rërës prej d=30cm dhe të përforcëhet sipas udhëzimeve të prodhuesit.</t>
  </si>
  <si>
    <t>Supply, transport and install the acrylic water tank  V=15m³.  Water tank will be placed on the sand layer d=30cm and reinforced according to the instruction of the producer.</t>
  </si>
  <si>
    <t>Furnizimi dhe instalimi I pompës zhytëse për ujitje me karakteristika Q=0.5 l/s dhe H=30m.</t>
  </si>
  <si>
    <t xml:space="preserve">Supply and install of the submersible pump for irrigation with characteristics Q=0.50l/s and H=30m. </t>
  </si>
  <si>
    <t>TOTAL FOR RAINWATER AND HARVESTING SYSTEM</t>
  </si>
  <si>
    <t>SUMMARY FOR WATER AND SANITARY (F)</t>
  </si>
  <si>
    <t>EARTH WORK</t>
  </si>
  <si>
    <t>RRJETI I KANALIZIMIT</t>
  </si>
  <si>
    <t>SEWAGE NETWORK</t>
  </si>
  <si>
    <t>RRJETI I UJËSJELLËSIT</t>
  </si>
  <si>
    <t>WATER SUPPLY NETWORK</t>
  </si>
  <si>
    <t>ELEMENTET E SANITARISË</t>
  </si>
  <si>
    <t>SANITARY APPLIANCES</t>
  </si>
  <si>
    <t>GRUMBULLIMI I UJËRAVE TË SHIUT</t>
  </si>
  <si>
    <t>RAINWATER HARVESTING SYSTEM</t>
  </si>
  <si>
    <t>GRAND TOTAL FOR WATER AND SANITARY (F)</t>
  </si>
  <si>
    <t xml:space="preserve">TUBACIONI DHE PJESËT PËRCJELLËSE </t>
  </si>
  <si>
    <t xml:space="preserve">PIPING AND ACCOMPANYING PARTS </t>
  </si>
  <si>
    <t xml:space="preserve">Unit price </t>
  </si>
  <si>
    <t>Total price (Euro)</t>
  </si>
  <si>
    <t>A.1</t>
  </si>
  <si>
    <t xml:space="preserve">Ø 1'' - 14x1/2'' </t>
  </si>
  <si>
    <t xml:space="preserve">Ø 1'' - 12x1/2'' </t>
  </si>
  <si>
    <t xml:space="preserve">Ø 1'' - 13x1/2'' </t>
  </si>
  <si>
    <t xml:space="preserve">Ø 1'' - 10x1/2'' </t>
  </si>
  <si>
    <t xml:space="preserve">Ø 1'' - 9x1/2'' </t>
  </si>
  <si>
    <t xml:space="preserve">Ø 1'' - 8x1/2'' </t>
  </si>
  <si>
    <t>A.2</t>
  </si>
  <si>
    <t>pcs / cope</t>
  </si>
  <si>
    <t>A.3</t>
  </si>
  <si>
    <t>A.4</t>
  </si>
  <si>
    <t>m</t>
  </si>
  <si>
    <t>A.5</t>
  </si>
  <si>
    <t xml:space="preserve">_Traseja e gypit primar Al-PVC  me izolim termik.                                                                    </t>
  </si>
  <si>
    <t xml:space="preserve">_Primary pipe route Al-PVC with thermal insulation.                                            </t>
  </si>
  <si>
    <t xml:space="preserve">Ø 26.0x3.0mm </t>
  </si>
  <si>
    <t>Ø 32.0x3.0mm</t>
  </si>
  <si>
    <t>Ø 40.0x3.5mm</t>
  </si>
  <si>
    <t>Ø 50.0x4.0mm</t>
  </si>
  <si>
    <t>Ø 63.0x4.5mm</t>
  </si>
  <si>
    <t>A.6</t>
  </si>
  <si>
    <t>A.7</t>
  </si>
  <si>
    <t xml:space="preserve">_Al - Folja termike 0.4 mm për dysheme </t>
  </si>
  <si>
    <t>_Floor thermal Insulation sheet 0.4mm-thickness.</t>
  </si>
  <si>
    <t>m2</t>
  </si>
  <si>
    <t>A.8</t>
  </si>
  <si>
    <t xml:space="preserve">_Thermostat Siemens RDH100 </t>
  </si>
  <si>
    <t>A.9</t>
  </si>
  <si>
    <t>_Shqyrtimi dhe testimi i instalimit me ujë të ftohtë dhe  të ngrohtë</t>
  </si>
  <si>
    <t>_Review and testing of installation of hot and cold water</t>
  </si>
  <si>
    <t>final</t>
  </si>
  <si>
    <t xml:space="preserve">SPLIT-KONDICIONER AJRI </t>
  </si>
  <si>
    <t>SPLIT AIR CONDITIONER</t>
  </si>
  <si>
    <t>B.1</t>
  </si>
  <si>
    <t>_Split-Klima (Njësia e montuar në murr)</t>
  </si>
  <si>
    <t xml:space="preserve"> _Split air conditioner (Wall mounted unit)</t>
  </si>
  <si>
    <t xml:space="preserve">VENTILIMI   </t>
  </si>
  <si>
    <t>VENTILATION</t>
  </si>
  <si>
    <t>C.1</t>
  </si>
  <si>
    <t xml:space="preserve">_Recuperator for ventilation with these units: _x000D_
- Recuperator, _x000D_
- Fan for air flow and suction with three speeds, _x000D_
- Coil for Exchanger for heating / cooling, _x000D_
- Container for condensat and _x000D_
- Air filters, _x000D_
Recuperation _x000D_
Type: VHRV-RD 6000
V=6000 m³/h                                                                        Qh/c = 36/40 kW
dim :2200x650x2430 mm 
NEL = 2 x 1357 W
</t>
  </si>
  <si>
    <t>C.2</t>
  </si>
  <si>
    <t>_Recuperator for ventilation with these units: _x000D_
- Recuperator, _x000D_
- Fan for air flow and suction with three speeds, _x000D_
- Coil for Exchanger for heating / cooling, _x000D_
- Container for condensat and _x000D_
- Air filters, _x000D_
Recuperation _x000D_                                                                 Type: VHRV PL 1500
V=1500 m³/h, 
Qh/c =6.7/11 kW
dim : 980x420x1350 mm 
NEL = 2 x 225 W</t>
  </si>
  <si>
    <t>C.3</t>
  </si>
  <si>
    <t>_Recuperator for ventilation with these units: _x000D_
- Recuperator, _x000D_
- Fan for air flow and suction with three speeds, _x000D_
- Coil for Exchanger for heating / cooling, _x000D_
- Container for condensat and _x000D_
- Air filters, _x000D_
Recuperation                                                                       _x000D_Type: VHRV PL 2500
V=1000 m³/h,                                                                        Qh/c =4.5/7.5 kW
dim : 700x340x980 mm 
NEL = 2 x 210 W</t>
  </si>
  <si>
    <t>C.4</t>
  </si>
  <si>
    <t>C.5</t>
  </si>
  <si>
    <t>_Valvola sferike për rekuperator   DN  65</t>
  </si>
  <si>
    <t xml:space="preserve">_Ball valve for heat recovery DN65                         </t>
  </si>
  <si>
    <t>C.6</t>
  </si>
  <si>
    <t>_Valvola sferike për rekuperator   DN  32</t>
  </si>
  <si>
    <t>_Ball valve for heat recovery DN 32</t>
  </si>
  <si>
    <t>C.7</t>
  </si>
  <si>
    <t>_Valvola sferike për rekuperator   DN  25</t>
  </si>
  <si>
    <t>_Ball valve for heat recovery DN 25</t>
  </si>
  <si>
    <t>C.8</t>
  </si>
  <si>
    <t>_Lidhja fleksibile e rekuperatorve   DN  65</t>
  </si>
  <si>
    <t>_Fexible connection for recuperator DN 65</t>
  </si>
  <si>
    <t>C.9</t>
  </si>
  <si>
    <t>_Lidhja fleksibile e rekuperatorve   DN 32</t>
  </si>
  <si>
    <t>_Fexible connection for recuperator DN 32</t>
  </si>
  <si>
    <t>C.10</t>
  </si>
  <si>
    <t>_Lidhja fleksibile e rekuperatorve   DN  25</t>
  </si>
  <si>
    <t>_Fexible connection for recuperator DN 25</t>
  </si>
  <si>
    <t>C.11</t>
  </si>
  <si>
    <t>_Supply and mounting of roof fan
HCTB 4-500A,   V= 8440 m³/h</t>
  </si>
  <si>
    <t>C.12</t>
  </si>
  <si>
    <t xml:space="preserve">_Supply and mounting of roof fan
HCTB 4-355B,    V=2680  m³/h </t>
  </si>
  <si>
    <t>C.13</t>
  </si>
  <si>
    <t>_Furnizimi dhe montimi i ventilatorit kuti
CBM-240/240, 1/3-250, V=2900  m³/h</t>
  </si>
  <si>
    <t>_Supply and mounting of centribox
CBM-240/240, 1/3-250, V=2900  m³/h</t>
  </si>
  <si>
    <t>C.14</t>
  </si>
  <si>
    <t>_Supply and mounting of centribox
CBM- 320/320, TRI 1.5-1100 W,   V=8000 m³/h</t>
  </si>
  <si>
    <t>C.15</t>
  </si>
  <si>
    <t xml:space="preserve">_Supply and mounting of inline duct fans TD
TD MIX vent - 250/100 -    V=240/180  m³/h </t>
  </si>
  <si>
    <t>C.16</t>
  </si>
  <si>
    <t>_Furnizimi dhe montimi i ventilatorit TD
TD MIX vent - 500/160 -   V=580/430  m³/h</t>
  </si>
  <si>
    <t>_Supply and mounting of inline duct fans TD
TD -500/150-ECOWATT,    V=580 m3/h,</t>
  </si>
  <si>
    <t>C.17</t>
  </si>
  <si>
    <t>_Furnizimi dhe montimi i ventilatorit TD
TD MIXVENT - 1000/250 - V=1010/900  m³/h</t>
  </si>
  <si>
    <t>_Supply and mounting of in line duct fans TD
TD MIXVENT - 1000/250 - V=1010/900  m³/h</t>
  </si>
  <si>
    <t>C.18</t>
  </si>
  <si>
    <t>_Furnizimi dhe montimi i potenciometrave per rregullim te numrit te rrotullimeve te ventilatorve</t>
  </si>
  <si>
    <t xml:space="preserve">_Supply and mounting of reostat </t>
  </si>
  <si>
    <t>C.19</t>
  </si>
  <si>
    <t>_Punimi i kanaleve katerkendore nga llamarina e zinguar me trashësi  0.6 ….0.8  mm</t>
  </si>
  <si>
    <t xml:space="preserve">_Manufacturing and mounting of metal sheet duct with dimension and  thick according to detail design </t>
  </si>
  <si>
    <t>_Pjesët fazonike është 30% nga pozicioni i kanaleve</t>
  </si>
  <si>
    <t>_Feeting  30% from duct pos.</t>
  </si>
  <si>
    <t>%</t>
  </si>
  <si>
    <t>C.20</t>
  </si>
  <si>
    <t xml:space="preserve">_Punimi i kanaleve rrethore llamarina e zinguar </t>
  </si>
  <si>
    <t xml:space="preserve">_Manifacturing and mounting of metal sheet duct </t>
  </si>
  <si>
    <t>C.21</t>
  </si>
  <si>
    <t xml:space="preserve">_Insulation of metal sheet ducts with thermal isolation  9-13 mm thick </t>
  </si>
  <si>
    <t>C.22</t>
  </si>
  <si>
    <t>_Grilat për prurje dhe thithje të ajrit Slot difuzoret</t>
  </si>
  <si>
    <t>_Supply and mounting of supply and exhaust grills  Linear difusors</t>
  </si>
  <si>
    <t xml:space="preserve">LD-14 0/1
1000x57.5 mm
</t>
  </si>
  <si>
    <t>LD-14 0/2
1000x96.5 mm</t>
  </si>
  <si>
    <t>C.23</t>
  </si>
  <si>
    <t>_Grilat për prurje dhe thithje të ajrit nje radheshe me damper</t>
  </si>
  <si>
    <t xml:space="preserve">_Supply and mounting of supply and exhaust grills with  regulation </t>
  </si>
  <si>
    <t xml:space="preserve">500 x 100 mm
</t>
  </si>
  <si>
    <t>C.24</t>
  </si>
  <si>
    <t>_Grilat për thithje të ajrit - PV-valvola  ∅ 125 mm</t>
  </si>
  <si>
    <t>_PV - valves ∅ 125 mm</t>
  </si>
  <si>
    <t>C.25</t>
  </si>
  <si>
    <t>_Gyp fleksibil pa izolim    ∅ 127 mm</t>
  </si>
  <si>
    <t xml:space="preserve">_Flexible pipe without insulation ∅ 127 mm </t>
  </si>
  <si>
    <t>C.26</t>
  </si>
  <si>
    <t>_Grilat fikëse kundër shiut</t>
  </si>
  <si>
    <t>_Fix rain grilles</t>
  </si>
  <si>
    <t>150 x 150 mm</t>
  </si>
  <si>
    <t>200 x 200 mm</t>
  </si>
  <si>
    <t>250 x 250 mm</t>
  </si>
  <si>
    <t>300 x 300 mm</t>
  </si>
  <si>
    <t>400 x 300 mm</t>
  </si>
  <si>
    <t>600 x 600 mm</t>
  </si>
  <si>
    <t>800 x 250 mm</t>
  </si>
  <si>
    <t>C.27</t>
  </si>
  <si>
    <t>_Furnizimi dhe montimi i trakës antivibruese</t>
  </si>
  <si>
    <t>_Supply and mounting of vibration type</t>
  </si>
  <si>
    <t>C.28</t>
  </si>
  <si>
    <t>_ECO -Hauba me dimensione:(4000x2000x600mm)</t>
  </si>
  <si>
    <t xml:space="preserve">_ECO -Kitchen hoods with dimensions:(4000x2000x600mm)  </t>
  </si>
  <si>
    <t>C.29</t>
  </si>
  <si>
    <t>_ECO -Hauba me dimensione:(2000x1000x600mm)</t>
  </si>
  <si>
    <t xml:space="preserve">_ECO -Kitchen hoods with dimensions:(2000x1000x600mm)  </t>
  </si>
  <si>
    <t>C.30</t>
  </si>
  <si>
    <t>_Shqyrtimi i instalimit te ventilimit, leshuarja ne pune e pajisjeve dhe rregullimi i rrjedhes se ajrit neper rregullator</t>
  </si>
  <si>
    <t>_Testing of the installation of ventilation, equipment put into operation and regulation of air flow through the regulator</t>
  </si>
  <si>
    <t>lsm / Pau.</t>
  </si>
  <si>
    <t xml:space="preserve">NENSTACIONI I NGROHJES/FTOHJES </t>
  </si>
  <si>
    <t>HEATING/COOLING    SUBSTATION</t>
  </si>
  <si>
    <t>D.1</t>
  </si>
  <si>
    <t>D.2</t>
  </si>
  <si>
    <t>_Air Handling Unir                                                                        Dim: 5100x1392x2740mm,
Vp=11000 m³/h, dp(ext)=700Pa 
Nel= 7.5 kW, 
3x400 [V]/ 50[Hz]/[11.2A] dhe 
Vth=10000 m³/h,  dp(ext)=700Pa 
Nel= 7.0 kW, 
3x400 [V]/ 50[Hz]/[11.2A],
Weight - 2024 kg, 
Me rekuperim të nxehtësisë dhe 
dhomë të përzierjes
Qn= 51.0 kW, Qf= 36.68 kW</t>
  </si>
  <si>
    <t>D.3</t>
  </si>
  <si>
    <t>_Pompa riqarkulluese Wilo (ose e ngjashme):</t>
  </si>
  <si>
    <t>_Circulation pump Wilo (or similar):</t>
  </si>
  <si>
    <t xml:space="preserve">IL 80/145 1-1,4
</t>
  </si>
  <si>
    <t>TOP-S 80/10 3~ PN 10</t>
  </si>
  <si>
    <t>TOP-S 80/10 3~ PN 6</t>
  </si>
  <si>
    <t>"</t>
  </si>
  <si>
    <t>TOP-S 50/7 3~ PN 6/10</t>
  </si>
  <si>
    <t>TOP-S 50/4 3~ PN 6/10</t>
  </si>
  <si>
    <t>TOP-S 40/7 3~ PN 6/10</t>
  </si>
  <si>
    <t xml:space="preserve">TOP-S 25/5 3~ PN 10
</t>
  </si>
  <si>
    <t>TOP-S 25/5 3~ PN 10</t>
  </si>
  <si>
    <t>D.4</t>
  </si>
  <si>
    <t xml:space="preserve">_Ena ekspanduese </t>
  </si>
  <si>
    <t>_Expansion vessel</t>
  </si>
  <si>
    <t>V=200 L</t>
  </si>
  <si>
    <t>V=100 L</t>
  </si>
  <si>
    <t>D.5</t>
  </si>
  <si>
    <t xml:space="preserve">_Ndarësi i pa-pastërtive me kunderfllanshe dhe bulona                                   </t>
  </si>
  <si>
    <t>_Impurities separator with against flange and bolts.</t>
  </si>
  <si>
    <t>DN-125</t>
  </si>
  <si>
    <t>DN-80</t>
  </si>
  <si>
    <t>DN-100</t>
  </si>
  <si>
    <t>DN-50</t>
  </si>
  <si>
    <t>DN-65</t>
  </si>
  <si>
    <t>DN-40</t>
  </si>
  <si>
    <t>DN-25</t>
  </si>
  <si>
    <t>D.6</t>
  </si>
  <si>
    <t>_Valvolë siguruese  DN 25 - 3 bar</t>
  </si>
  <si>
    <t>_Safety valve DN 25 - 3 bar</t>
  </si>
  <si>
    <t>_Valvolë siguruese  DN 20 - 3 bar</t>
  </si>
  <si>
    <t>_Safety valve DN 20 - 3 bar</t>
  </si>
  <si>
    <t>D.7</t>
  </si>
  <si>
    <t xml:space="preserve">_Valvola mbyllëse me flanxhe, kundër flanxhe dhe bulona </t>
  </si>
  <si>
    <t>_Close valves inc. flange against the flange, and bolts.</t>
  </si>
  <si>
    <t>DN 150</t>
  </si>
  <si>
    <t>DN 125</t>
  </si>
  <si>
    <t>DN 80</t>
  </si>
  <si>
    <t>DN 65</t>
  </si>
  <si>
    <t>DN 50</t>
  </si>
  <si>
    <t>DN 40</t>
  </si>
  <si>
    <t xml:space="preserve">DN 40 </t>
  </si>
  <si>
    <t xml:space="preserve">DN 32 </t>
  </si>
  <si>
    <t>DN 32</t>
  </si>
  <si>
    <t xml:space="preserve">DN 25 </t>
  </si>
  <si>
    <t>D.8</t>
  </si>
  <si>
    <t>_Amortizatorët për chiller dhe AHU me flanxhë, kundër flanxhe dhe bulona.</t>
  </si>
  <si>
    <t>_Shock absorbers with flanges, anti-flanges and bolts.</t>
  </si>
  <si>
    <t>DN  125</t>
  </si>
  <si>
    <t>DN  65</t>
  </si>
  <si>
    <t>D.9</t>
  </si>
  <si>
    <t>_Valvola jokthyese me flanxhe, kundër flanxhe dhe bulona.</t>
  </si>
  <si>
    <t>_Non-return valves with flanges, anti-flanges and bolts.</t>
  </si>
  <si>
    <t>DN 25</t>
  </si>
  <si>
    <t>D.10</t>
  </si>
  <si>
    <t xml:space="preserve">_Valvola për balansimin e rrjedhjes </t>
  </si>
  <si>
    <t>_Flow balancing valves</t>
  </si>
  <si>
    <t xml:space="preserve"> DN 150</t>
  </si>
  <si>
    <t xml:space="preserve"> DN 80</t>
  </si>
  <si>
    <t xml:space="preserve"> DN 65</t>
  </si>
  <si>
    <t xml:space="preserve"> DN 50</t>
  </si>
  <si>
    <t xml:space="preserve"> DN 25</t>
  </si>
  <si>
    <t>D.11</t>
  </si>
  <si>
    <t>_Valvola për mbushje/zbrazje.</t>
  </si>
  <si>
    <t>_Valves for filling/emptying</t>
  </si>
  <si>
    <t xml:space="preserve"> DN 15</t>
  </si>
  <si>
    <t>D.12</t>
  </si>
  <si>
    <t>_Gypa të çelikut për AHU dhe chillerat (pjesa e gypit jashtë hapësirës së objektit).</t>
  </si>
  <si>
    <t>_Steel pipes for AHU and chillers (the part of the pipe outside the space of the building).</t>
  </si>
  <si>
    <t>DN150</t>
  </si>
  <si>
    <t>DN 100</t>
  </si>
  <si>
    <t>D.13</t>
  </si>
  <si>
    <t>_Gypat e paraizoluar.</t>
  </si>
  <si>
    <t>_Preeinsulated pipes.</t>
  </si>
  <si>
    <t>D.14</t>
  </si>
  <si>
    <t>_Fitingu për gypa të çelikut si kthesa, mbajtëse, gasi, teli për saldim etj. është 60 % nga pozicioni  I gypave të çelikut.</t>
  </si>
  <si>
    <t xml:space="preserve">_Fittings  and other materials as eblows,welding materials etc. Its 60%  from the position of the steel pipe. </t>
  </si>
  <si>
    <t>D.15</t>
  </si>
  <si>
    <t>_Gypa të çelikut për kaldatore, AHU, chiller dhe rekuperatore.</t>
  </si>
  <si>
    <t>_Steel pipes for boiler romm, AHU, chillers and recuperator.</t>
  </si>
  <si>
    <t>D.16</t>
  </si>
  <si>
    <t>_Izolimi termik i gypave ne kaldatore me Armaflex me trashesi 9mm ose 13 mm.</t>
  </si>
  <si>
    <t>_Thermal insulation with Armaflex thickness: 9mm or 13 mm.</t>
  </si>
  <si>
    <t>D.17</t>
  </si>
  <si>
    <t>_Fitingu për gypa të çelikut si kthesa, mbajtëse, gasi, teli për saldim etj. është 50 % nga pozicioni  I gypave të çelikut.</t>
  </si>
  <si>
    <t xml:space="preserve">_Fittings  and other materials as eblows,welding materials etc. Its 50%  from the position of the steel pipe. </t>
  </si>
  <si>
    <t>D.18</t>
  </si>
  <si>
    <t>_Kolektori i dërgimit dhe kthimit, DN 250,  L = 2000 mm, me të gjitha kyçjet e nevojshme</t>
  </si>
  <si>
    <t xml:space="preserve">
_Delivery and return collector, DN 250, L=2000 mm, with all the necessary connections</t>
  </si>
  <si>
    <t>D.19</t>
  </si>
  <si>
    <t>_Pastrimi dhe ngjyrosja me ngjyrë bazike të gypave të çelikut (dy herë)</t>
  </si>
  <si>
    <t xml:space="preserve">_Cleaning and painting with two layer paint </t>
  </si>
  <si>
    <t>D.20</t>
  </si>
  <si>
    <t>_Izolimi termik i gypave në nenstatcion me lesh mineral 50 mm me mbështjellje të lamarinës së  Al - 0.5 mm</t>
  </si>
  <si>
    <t>_Thermal insulation of pipes in substation with mineral wool 50mm with sheets of Al - 0.5 mm</t>
  </si>
  <si>
    <t>D.21</t>
  </si>
  <si>
    <t>_Termometer për ngrohje qendrore të vendosur në bokola të mesingut, me kyqje R-15,  0 - 120º C</t>
  </si>
  <si>
    <t>_Thermometer for central heating R-15, 0- 120 º C.</t>
  </si>
  <si>
    <t>D.22</t>
  </si>
  <si>
    <t>_Manometer 0-6bar</t>
  </si>
  <si>
    <t>D.23</t>
  </si>
  <si>
    <t>_Termomanometrat për ngrohje qendrore R-15, 0-6 bar, 0-120C</t>
  </si>
  <si>
    <t>_Thermal-manometers for central heating R-15, 0-6 bar, 0-120 ºC</t>
  </si>
  <si>
    <t>D.24</t>
  </si>
  <si>
    <t>_Punimi i eneve per çajrosje mekanike me vellim V=2l</t>
  </si>
  <si>
    <t>_Manufacturing and mounting of manual bleeding vessel V=2l</t>
  </si>
  <si>
    <t>D.25</t>
  </si>
  <si>
    <t>D.26</t>
  </si>
  <si>
    <t>_Ena ekspanduese per bojler V=25litra</t>
  </si>
  <si>
    <t>_Expansion vessel for sanitary water boiler V=25l</t>
  </si>
  <si>
    <t>D.27</t>
  </si>
  <si>
    <t>_Valvola siguruese për bojlerin e ujit sanitar
 3/4", 7bar</t>
  </si>
  <si>
    <t>_Safety valves for hot sanitary water boiler 3/4", 7bar</t>
  </si>
  <si>
    <t>D.28</t>
  </si>
  <si>
    <t>_Akumuluesi per ngrohje me vëllim V=1500 l</t>
  </si>
  <si>
    <t xml:space="preserve">_Heating Accumulator with volume V=1500 l </t>
  </si>
  <si>
    <t>D.29</t>
  </si>
  <si>
    <t>_Furnizimi dhe montimi i kuadrit elektrik</t>
  </si>
  <si>
    <t>_Supply and assembly of electrical cabling</t>
  </si>
  <si>
    <t>D.30</t>
  </si>
  <si>
    <t>_Shqyrtimi i instalimit me ujë të ftohtë  dhe të ngrohtë</t>
  </si>
  <si>
    <t>_Hot and cold water testing</t>
  </si>
  <si>
    <t>Vrëjtje: Furnizimi me energji elektrike I paisjeve nuk është I perfshir në këtë ofertë</t>
  </si>
  <si>
    <t xml:space="preserve">_Kolektorët sekondarë për shpërndarje dhe  mbledhje komplet me valvolat dhe xhuntot (lidhset) një pjesëshe R -16, ajrosje automatike, valvola mbushje/zbrazje me flowmeter nga materiali i mesingut.                                                                               </t>
  </si>
  <si>
    <t>PUNËT ME PLLAKA CIMENTI</t>
  </si>
  <si>
    <t>CEMENT BOARD ASSEMBLIES</t>
  </si>
  <si>
    <t>PUNWT ME PLLAKA CIMENTI</t>
  </si>
  <si>
    <t>CEMENTBOARD ASSEMBLIES</t>
  </si>
  <si>
    <r>
      <t xml:space="preserve">Furnizmi me material dhe ndërtimi i kulmit të gjelbër me këto shtresa:                                                                                                           1. Vegjetacioni adekuat i kulmit të gjelbër.
2. Substrat biodivers i lehtë si medium për mbjellje 250 mm
3. Shtresa filtruese - geotekstil 500gr/m2
4. Shtresa e deonimit të ujit dhe drenazhimit 50 mm  
5. Shtresa për mbrojtje nga rrënjët 4mm geotekstil 500gr/m2 
6. Folie polietileni si shtresë ndarëse prej hidroizolimit         </t>
    </r>
    <r>
      <rPr>
        <b/>
        <i/>
        <sz val="10"/>
        <rFont val="Calibri"/>
        <family val="2"/>
        <scheme val="minor"/>
      </rPr>
      <t>Vërejtje: Zhavori i lumit është llogaritë në PUNËT E DHEUT</t>
    </r>
  </si>
  <si>
    <r>
      <t xml:space="preserve">Supply and install green roof over the mani building according to  the following description                                                                          1. Vegetation to suit the project and site locality.
2. Biodiverse Substrate Light weight growing medium 250mm
3. Filter Fleece filtration layer - geotextile 500gr/m2
4. 50 mm Water storage and drainage Mat  50 
5. 4mm thick root barrier - geotextile 500gr/m2 
6. PE Foil separation and slip layer                                                                    </t>
    </r>
    <r>
      <rPr>
        <b/>
        <i/>
        <sz val="10"/>
        <rFont val="Calibri"/>
        <family val="2"/>
        <scheme val="minor"/>
      </rPr>
      <t xml:space="preserve">Note: Gravel is calculated in the EARTH WORKS    </t>
    </r>
    <r>
      <rPr>
        <sz val="10"/>
        <rFont val="Calibri"/>
        <family val="2"/>
        <scheme val="minor"/>
      </rPr>
      <t xml:space="preserve">                                                                                                                                                             </t>
    </r>
  </si>
  <si>
    <t xml:space="preserve">__Secondary manifolds for distribution and collection complete with one-piece valves and connectors R-16, automatic ventilation valves and drain/fill vales mounted on cassettes with flowmeter (brass material).                                                                                         </t>
  </si>
  <si>
    <t xml:space="preserve">_Valvola sferike me holander DN 25 </t>
  </si>
  <si>
    <t xml:space="preserve">_Ball valves with holander DN 25.                                                </t>
  </si>
  <si>
    <t xml:space="preserve">_Lidhëse 1" - Ø26 nga materiali I mesingut </t>
  </si>
  <si>
    <t xml:space="preserve">_Brass connectors 1"-Ø26 .                                             </t>
  </si>
  <si>
    <t xml:space="preserve">_Gypi për ngrohje/ftohje nën dysheme dhe murr PE-Xb, Ø16.0X2.0 mm                                                                  </t>
  </si>
  <si>
    <t xml:space="preserve">_Underfloor and wall heating pipe Al/PE-Xb, Ø16.0X2.0 mm.                                                                                        </t>
  </si>
  <si>
    <t>_Shinat per vendosjen e gypit nën dysheme</t>
  </si>
  <si>
    <t>_Rails for pipe placement                    on the floor.</t>
  </si>
  <si>
    <r>
      <t>_</t>
    </r>
    <r>
      <rPr>
        <sz val="10"/>
        <color indexed="8"/>
        <rFont val="Arial"/>
        <family val="2"/>
      </rPr>
      <t xml:space="preserve">Termostat Siemens RDH100 Per ngrohje </t>
    </r>
  </si>
  <si>
    <r>
      <t xml:space="preserve">_Lloji: INVERTER WIFI 09K + SET                                                                                              Kapaciteti ngrohës: 800 W - 3600 W                                                 Kapaciteti ftohës: 600 W - 3200 W                                                          Furnizimi me energji në njësinë e jashtme: 1 Ph, 220-240V, 50Hz                                                                                                                            Prurja vëllimore e ajrit: 600/500/400/300 m3/h                                                                              SEER: 6.10                                                                                                                  SCOP max/med: 4.6/4.0                                                                               Dimensionet e njësisë së brendshme (GJxLxT): 848x274x189 mm                                                                                                  Masa e njësisë së brendshme: 10/12 kg                                                                          Dimensionet e njësisë së jashtme (GjxLxT): 776x540x320 mm                                                                                                                               Masa e njësisë së jashtme: 28/31 kg.       
</t>
    </r>
    <r>
      <rPr>
        <b/>
        <sz val="10"/>
        <color indexed="10"/>
        <rFont val="Arial"/>
        <family val="2"/>
      </rPr>
      <t xml:space="preserve">  </t>
    </r>
    <r>
      <rPr>
        <sz val="10"/>
        <rFont val="Arial"/>
        <family val="2"/>
      </rPr>
      <t xml:space="preserve">                                                                           
                                                                       </t>
    </r>
  </si>
  <si>
    <t xml:space="preserve">_Type:INVERTER WIFI 09K + SET                                                                                                                 Heating capacity: 800 W - 3600 W                                                 Cooling capacity: 600 W - 3200 W                                                          Power supply with outdoor unit: 1 Ph, 220-240V, 50Hz                                                                                  Air volumetric flow: 600/500/400/300 m3/h                                           SEER: 6.10                                                                                                SCOP max/med: 4.6/4.0                                                                               Indoor unit dimensions (LxHxW): 848x274x189 mm                                                                                     Indoor unit mass: 10/12 kg                                                                          Outdoor unit dimensions (LxHxW): 776x540x320 mm                                                                                Outdoor unit mass: 28/31 kg.                                                                                                                         </t>
  </si>
  <si>
    <r>
      <t>_Pajisja për ventilim me këto njësi:
- rekuperator,
- ventilator për prurje dhe thithje të ajrit me tri shpejtësi,
- këmbyesin për ngrohje/ftohje,
- enën për kondenzat dhe 
- filtera të ajrit,
Rekuperatori
Tip</t>
    </r>
    <r>
      <rPr>
        <sz val="10"/>
        <color indexed="8"/>
        <rFont val="Arial"/>
        <family val="2"/>
      </rPr>
      <t>: VHRV-RD 6000</t>
    </r>
    <r>
      <rPr>
        <b/>
        <sz val="10"/>
        <color indexed="8"/>
        <rFont val="Arial"/>
        <family val="2"/>
      </rPr>
      <t xml:space="preserve">
</t>
    </r>
    <r>
      <rPr>
        <sz val="10"/>
        <color indexed="8"/>
        <rFont val="Arial"/>
        <family val="2"/>
      </rPr>
      <t xml:space="preserve">V=6000 m³/h                                                                               Qng/ft = 36/40 kW
dim :2200x650x2430 mm 
NEL = 2 x 1357 W
</t>
    </r>
  </si>
  <si>
    <t>_Pajisja për ventilim me këto njësi:
- rekuperator,
- ventilator për prurje dhe thithje të ajrit me tri shpejtësi,
- këmbyesin për ngrohje/ftohje,
- enën për kondenzat dhe 
- filtera të ajrit,
Rekuperatori
Tip: VHRV PL 1500
V=1500 m³/h, 
Qng/ft =6.7/11 kW
dim : 980x420x1350 mm 
NEL = 2 x 225 W</t>
  </si>
  <si>
    <t>_Pajisja për ventilim me këto njësi:
- rekuperator,
- ventilator për prurje dhe thithje të ajrit me tri shpejtësi,
- këmbyesin për ngrohje/ftohje,
- enën për kondenzat dhe 
- filtera të ajrit,
Rekuperatori                                                                            Tip: VHRV PL 1000
V=1000 m³/h,                                                                       Qng/ft =4.5/7.5 kW
dim : 700x340x980 mm 
NEL = 2 x 210 W</t>
  </si>
  <si>
    <r>
      <t xml:space="preserve">Pajisja për ventilim me këto njësi:
- rekuperator,
- ventilator për prurje dhe thithje të ajrit me tri shpejtësi,
- këmbyesin për ngrohje/ftohje,
- enën për kondenzat dhe 
- filtera të ajrit,
Rekuperatori                                                                         Tip: VHRV_PL750
V=750 m³/h,                                                                           Qng/ft =3.8/5.5 kW
dim : 665x310x850 mm 
NEL = 2 x 155 W
</t>
    </r>
    <r>
      <rPr>
        <b/>
        <sz val="10"/>
        <color indexed="10"/>
        <rFont val="Arial"/>
        <family val="2"/>
      </rPr>
      <t xml:space="preserve">
</t>
    </r>
  </si>
  <si>
    <t>Recuperator for ventilation with these units: _x000D_
- Recuperator, _x000D_
- Fan for air flow and suction with three speeds, _x000D_
- Coil for Exchanger for heating / cooling, _x000D_
- Container for condensat and _x000D_
- Air filters, _x000D_
Recuperation                                                                         _x000D_Type: VHRV_PL1500
V=750 m³/h,                                                                         Qh/c =3.8/5.5 kW
dim : 665x310x850 mm 
NEL = 2 x 155 W</t>
  </si>
  <si>
    <r>
      <t xml:space="preserve">_Furnizimi dhe montimi i ventilatorit kulmor
</t>
    </r>
    <r>
      <rPr>
        <sz val="10"/>
        <color indexed="8"/>
        <rFont val="Arial"/>
        <family val="2"/>
      </rPr>
      <t>HCTB 4-500A,   V= 8440 m³/h</t>
    </r>
  </si>
  <si>
    <r>
      <t xml:space="preserve">_Furnizimi dhe montimi i ventilatorit kulmor
</t>
    </r>
    <r>
      <rPr>
        <sz val="10"/>
        <color indexed="8"/>
        <rFont val="Arial"/>
        <family val="2"/>
      </rPr>
      <t xml:space="preserve">HCTB 4-355B,    V=2680  m³/h </t>
    </r>
  </si>
  <si>
    <r>
      <t xml:space="preserve">_Furnizimi dhe montimi i ventilatorit kuti
</t>
    </r>
    <r>
      <rPr>
        <sz val="10"/>
        <color indexed="8"/>
        <rFont val="Arial"/>
        <family val="2"/>
      </rPr>
      <t>CBM- 320/320, TRI 1.5-1100 W,   V=8000 m³/h</t>
    </r>
  </si>
  <si>
    <r>
      <t xml:space="preserve">_Furnizimi dhe montimi i ventilatorit TD
</t>
    </r>
    <r>
      <rPr>
        <sz val="10"/>
        <color indexed="8"/>
        <rFont val="Arial"/>
        <family val="2"/>
      </rPr>
      <t xml:space="preserve">TD MIX vent - 250/100 -    V=240/180  m³/h </t>
    </r>
  </si>
  <si>
    <t xml:space="preserve">_Izolimi i kanaleve për prurjen e ajrit me trashesi 9-13mm </t>
  </si>
  <si>
    <r>
      <t>_Makina ftohëse-pompë termike për prodhimin e ujit të ftohtë 7/12ºC dhe te ngrohtë 50/40ºC
Modeli:</t>
    </r>
    <r>
      <rPr>
        <b/>
        <sz val="10"/>
        <rFont val="Arial"/>
        <family val="2"/>
      </rPr>
      <t xml:space="preserve">                     LSQWRF65M/NaD-M GREE</t>
    </r>
    <r>
      <rPr>
        <sz val="10"/>
        <rFont val="Arial"/>
        <family val="2"/>
      </rPr>
      <t xml:space="preserve">
Kapaciteti ngrohës:65 kW                                                      Kapaciteti ftohës:60 kW,                                              EER/COP: 2.84/3.09                                                         Furnizimi me energji për ngrohje: 21 kW                                          Furnizimi me energji për ftohje: 21.1 kW
Tensioni/Faza/Frekuenca:                                                   V/ph/Hz: 380~415V-3Ph-50-Hz                                                              Lloji i kompresorit-2 copë: Lëvizja me shpejtësi konstante (me startim direkt)                                                                                       Niveli i presionit të zërit: 70 dB (A)
Dimensionet e jashtme:2040x1000x2230 mm
Pesha neto/bruto/operuese:    740/745/814 kg
</t>
    </r>
    <r>
      <rPr>
        <b/>
        <sz val="11"/>
        <color indexed="10"/>
        <rFont val="Calibri"/>
        <family val="2"/>
      </rPr>
      <t/>
    </r>
  </si>
  <si>
    <r>
      <t xml:space="preserve">_Air cooled Chiller with heat pump for production of cold water 7/12°C and hot water 50/40°C.                                                                                                                   Model:                         </t>
    </r>
    <r>
      <rPr>
        <b/>
        <sz val="10"/>
        <rFont val="Arial"/>
        <family val="2"/>
      </rPr>
      <t xml:space="preserve">LSQWRF65M/NaD-M GREE  </t>
    </r>
    <r>
      <rPr>
        <sz val="10"/>
        <rFont val="Arial"/>
        <family val="2"/>
      </rPr>
      <t xml:space="preserve">                                                                                      Heating capacity:65 kW,                                                                          Cooling capacity: 60 kW,                                               EEER/COP:2.84/3.09                                                    Power input for heating: 21 kW                                          Power input for heating: 21.1 kW
Voltage/Phase/Frequency:                                                   V/ph/Hz: 380~415V-3Ph-50-Hz                                        Compressor type-2 pcs: Constant Speed Scroll (direct starting)                                                    Sound pressure level: 70 dB (A)
Outline dimensions:2040x1000x2230 mm
Net/Gross/Operating weight:740/745/814 kg                                                                                                                                                                                                                                                                                                                    </t>
    </r>
  </si>
  <si>
    <t>_Klima-Komora - AHU   
Dim: 5100x1392x2740mm,
Vp=11000 m³/h, dp(ext)=700Pa 
Nel= 7.5 kW, 
3x400 [V]/ 50[Hz]/[11.2A] dhe 
Vth=10000 m³/h,  dp(ext)=700Pa 
Nel= 7.0 kW, 
3x400 [V]/ 50[Hz]/[11.2A],
Pesha - 2024 kg, 
Me rekuperim të nxehtësisë dhe 
dhomë të përzierjes
Qn= 51.0 kW, Qf= 36.68 kW</t>
  </si>
  <si>
    <t xml:space="preserve">_Bojleri i ujit sanitar OKCE 500 S me vëllim V=455 litra, Pesha=121 kg, Lartësia=1924mm, Gjerësia 700mm, Presioni maksimal në bojler=1 MPa                                                     Me një këmbyes të nxehtësisë dhe ngrohës elektrik                                                                              
</t>
  </si>
  <si>
    <t xml:space="preserve">_Sanitary water boiler OKCE 500S  with volume V=455 l, Weight=121 kg, Height=1924mm, Width=700mm, Maximum tank pressure=1MPa                                      With a heat exhanger and electric heater                                                                                        </t>
  </si>
  <si>
    <t>SISTEMI LPG ME PJESET PERCJELLESE PER KUZHINEN</t>
  </si>
  <si>
    <t xml:space="preserve">LPG SYSTEM WITH                                                                ACCOMPANYING PARTS FOR THE KITCHEN </t>
  </si>
  <si>
    <t>E.1</t>
  </si>
  <si>
    <t xml:space="preserve">Rezervuari statik horizontal nëntokësor për ruajtjen e LPG me diametër Ø 2200 mm, me kutinë e bashkangjitur për inspektim. Grupi motor-pompë të instaluara jashtë rezervuarit, brenda kutisë, që përdoret për mirëmbajtje më të lehtë. </t>
  </si>
  <si>
    <t>Static horizontal underground tank for storage of LPG, diameter Ø  2200mm, rextangular inspection chamber with cover for underground tanks. Group motor-pump installed out of the tank, inside the capot, which allows for easy maintenance.</t>
  </si>
  <si>
    <t>E.2</t>
  </si>
  <si>
    <t xml:space="preserve">_Furnizimi dhe saldimi I gypave të çelikut pa tegel, per rrjeten e tubacionit GLP, tubat te jene sipas standardit SRPS C.B5.225. </t>
  </si>
  <si>
    <t>Supply and welding of steel pipes without seams,                                                                                                                                                                               for pipe network GLP, pipes must be according to standard SRPS C.B5.225.</t>
  </si>
  <si>
    <t>_Gyp celiku pa tegel DN25</t>
  </si>
  <si>
    <t>_Steel pipe wIthout seam DN 25</t>
  </si>
  <si>
    <t>E.3</t>
  </si>
  <si>
    <t>_Gyp celiku pa tegel DN20</t>
  </si>
  <si>
    <t>_Steel pipe wIthout seam DN 20</t>
  </si>
  <si>
    <t>E.4</t>
  </si>
  <si>
    <t>_Gyp celiku pa tegel DN15</t>
  </si>
  <si>
    <t>_Steel pipe wIthout seam DN 15</t>
  </si>
  <si>
    <t>E.5</t>
  </si>
  <si>
    <t>_Fitingu I gypave te celikut, perfshire kthesa T-elemente, etj. 50 % e vleres se gypave</t>
  </si>
  <si>
    <t>_Steel pipe fittings, including bends and T-elements etc. 50% of pipes value</t>
  </si>
  <si>
    <t>cope/pcs</t>
  </si>
  <si>
    <t>E.6</t>
  </si>
  <si>
    <t>Valvola sferike per gas F-F DN15 për lidhjen me shpenzues</t>
  </si>
  <si>
    <t>_Gas ball valve F-F DN15 for connections with spender</t>
  </si>
  <si>
    <t>E.7</t>
  </si>
  <si>
    <t>_Lidhese holander 1/2"</t>
  </si>
  <si>
    <t>_Ball valve with coupling 1/2"</t>
  </si>
  <si>
    <t>E.8</t>
  </si>
  <si>
    <t xml:space="preserve">Furnizimi dhe montimi I valvola me termo mbrojtje </t>
  </si>
  <si>
    <t>_Supply and assembly of valves with thermal protection</t>
  </si>
  <si>
    <t>E.9</t>
  </si>
  <si>
    <t>_Lidhese-shtrenguese 1/2";  PN4</t>
  </si>
  <si>
    <t>_Joins 1/2": PN4</t>
  </si>
  <si>
    <t>E.10</t>
  </si>
  <si>
    <t>_Detektor gasi</t>
  </si>
  <si>
    <t>_Gas detector</t>
  </si>
  <si>
    <t>E.11</t>
  </si>
  <si>
    <t>_Valvole elektromagnetike DN20, PN500 mbar</t>
  </si>
  <si>
    <t>_Electromagnetic valve</t>
  </si>
  <si>
    <t>E.12</t>
  </si>
  <si>
    <t>_Ventili sferik DN20, PN25</t>
  </si>
  <si>
    <t>_Ball valve</t>
  </si>
  <si>
    <t>E.13</t>
  </si>
  <si>
    <r>
      <t xml:space="preserve">_Manometri </t>
    </r>
    <r>
      <rPr>
        <sz val="10"/>
        <color indexed="8"/>
        <rFont val="Arial"/>
        <family val="2"/>
      </rPr>
      <t>0-160mbar</t>
    </r>
  </si>
  <si>
    <t>_Manometer</t>
  </si>
  <si>
    <t>E.14</t>
  </si>
  <si>
    <t>_Izolimi termik I gypave</t>
  </si>
  <si>
    <t>_Thermal insulation of pipes</t>
  </si>
  <si>
    <t>E.15</t>
  </si>
  <si>
    <t>_Ngjyrosja me ngjyre baze dhe ngjyre identifikuese</t>
  </si>
  <si>
    <t>_Painting with basic colors</t>
  </si>
  <si>
    <t>lumpsum</t>
  </si>
  <si>
    <t>E.16</t>
  </si>
  <si>
    <t>_Hidroizolimi I gypave prej DN25 me trak izoluese</t>
  </si>
  <si>
    <t>_Waterproofing of diameter pipes with insulating tape</t>
  </si>
  <si>
    <t>E.17</t>
  </si>
  <si>
    <t>_Pastrimi I gypave dhe mbrojtja antikorrodive</t>
  </si>
  <si>
    <t>_Pipe cleaning and corrosion protection</t>
  </si>
  <si>
    <t>E.18</t>
  </si>
  <si>
    <t>_Shqyrtimi I instalimit dhe leshuarja ne pune</t>
  </si>
  <si>
    <t>_Instalation review and start of work</t>
  </si>
  <si>
    <t>TUBACIONI DHE PJESËT PËRCJELLËSE PËR DYSHEME/</t>
  </si>
  <si>
    <t xml:space="preserve"> PIPING AND ACCOMPANYING PARTS FOR FLOOR HEATING</t>
  </si>
  <si>
    <t>PAJISJA SPLIT-KLIMA</t>
  </si>
  <si>
    <t xml:space="preserve"> SPLIT AIR CONDITIONER</t>
  </si>
  <si>
    <t>VENTILIMI</t>
  </si>
  <si>
    <t xml:space="preserve"> VENTILATION</t>
  </si>
  <si>
    <t>NËNSTACION</t>
  </si>
  <si>
    <t>BOILER ROOM</t>
  </si>
  <si>
    <t>SISTEMI LPG PER KUZHINAT</t>
  </si>
  <si>
    <t>LPG SYSTEM FOR THE KITCHENS</t>
  </si>
  <si>
    <t>GJITHSEJ</t>
  </si>
  <si>
    <t xml:space="preserve"> D -  MECHANICAL INSTALATION</t>
  </si>
  <si>
    <t xml:space="preserve">  D - MECHANICAL INSTALATION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</si>
</sst>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2]\ #,##0.0"/>
    <numFmt numFmtId="165" formatCode="[$€-2]\ #,##0.00"/>
    <numFmt numFmtId="166" formatCode="_-* #,##0.00\ _д_е_н_._-;\-* #,##0.00\ _д_е_н_._-;_-* &quot;-&quot;??\ _д_е_н_._-;_-@_-"/>
    <numFmt numFmtId="167" formatCode="0.000"/>
    <numFmt numFmtId="168" formatCode="#,##0.0"/>
    <numFmt numFmtId="169" formatCode="0.0"/>
    <numFmt numFmtId="170" formatCode="#,##0.00\ [$€-1]"/>
    <numFmt numFmtId="171" formatCode="_([$€-2]\ * #,##0.00_);_([$€-2]\ * \(#,##0.00\);_([$€-2]\ * &quot;-&quot;??_);_(@_)"/>
    <numFmt numFmtId="172" formatCode="#,##0.0000\ [$€-1]"/>
  </numFmts>
  <fonts count="5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0"/>
      <name val="Calibri"/>
      <family val="2"/>
      <scheme val="minor"/>
    </font>
    <font>
      <b/>
      <sz val="14"/>
      <name val="Calibri"/>
      <family val="2"/>
      <scheme val="minor"/>
    </font>
    <font>
      <b/>
      <sz val="12"/>
      <name val="Calibri"/>
      <family val="2"/>
      <scheme val="minor"/>
    </font>
    <font>
      <sz val="10"/>
      <color theme="1"/>
      <name val="Calibri"/>
      <family val="2"/>
      <scheme val="minor"/>
    </font>
    <font>
      <sz val="10"/>
      <name val="Calibri"/>
      <family val="2"/>
      <scheme val="minor"/>
    </font>
    <font>
      <sz val="11"/>
      <color indexed="8"/>
      <name val="Calibri"/>
      <family val="2"/>
      <scheme val="minor"/>
    </font>
    <font>
      <b/>
      <sz val="10"/>
      <color theme="0"/>
      <name val="Calibri"/>
      <family val="2"/>
      <scheme val="minor"/>
    </font>
    <font>
      <sz val="10"/>
      <color theme="0"/>
      <name val="Calibri"/>
      <family val="2"/>
      <scheme val="minor"/>
    </font>
    <font>
      <sz val="10"/>
      <color indexed="8"/>
      <name val="Calibri"/>
      <family val="2"/>
      <scheme val="minor"/>
    </font>
    <font>
      <b/>
      <sz val="10"/>
      <color indexed="8"/>
      <name val="Calibri"/>
      <family val="2"/>
      <scheme val="minor"/>
    </font>
    <font>
      <b/>
      <i/>
      <sz val="10"/>
      <name val="Calibri"/>
      <family val="2"/>
      <scheme val="minor"/>
    </font>
    <font>
      <sz val="9"/>
      <name val="Calibri"/>
      <family val="2"/>
      <scheme val="minor"/>
    </font>
    <font>
      <b/>
      <sz val="10"/>
      <color theme="1"/>
      <name val="Calibri"/>
      <family val="2"/>
      <scheme val="minor"/>
    </font>
    <font>
      <b/>
      <sz val="14"/>
      <color theme="0"/>
      <name val="Calibri"/>
      <family val="2"/>
      <scheme val="minor"/>
    </font>
    <font>
      <b/>
      <sz val="12"/>
      <color theme="0"/>
      <name val="Calibri"/>
      <family val="2"/>
      <scheme val="minor"/>
    </font>
    <font>
      <sz val="10"/>
      <color indexed="63"/>
      <name val="Calibri"/>
      <family val="2"/>
      <scheme val="minor"/>
    </font>
    <font>
      <b/>
      <sz val="12"/>
      <color indexed="8"/>
      <name val="Calibri"/>
      <family val="2"/>
      <scheme val="minor"/>
    </font>
    <font>
      <b/>
      <sz val="11"/>
      <color indexed="8"/>
      <name val="Calibri"/>
      <family val="2"/>
      <scheme val="minor"/>
    </font>
    <font>
      <b/>
      <sz val="14"/>
      <color theme="1"/>
      <name val="Calibri"/>
      <family val="2"/>
      <scheme val="minor"/>
    </font>
    <font>
      <b/>
      <sz val="18"/>
      <color theme="1"/>
      <name val="Calibri"/>
      <family val="2"/>
      <scheme val="minor"/>
    </font>
    <font>
      <sz val="12"/>
      <color indexed="8"/>
      <name val="Calibri"/>
      <family val="2"/>
      <scheme val="minor"/>
    </font>
    <font>
      <sz val="12"/>
      <name val="Calibri"/>
      <family val="2"/>
      <scheme val="minor"/>
    </font>
    <font>
      <sz val="11"/>
      <color rgb="FFFF0000"/>
      <name val="Calibri"/>
      <family val="2"/>
      <scheme val="minor"/>
    </font>
    <font>
      <sz val="10"/>
      <color theme="1"/>
      <name val="Arial"/>
      <family val="2"/>
    </font>
    <font>
      <sz val="11"/>
      <color theme="1"/>
      <name val="Arial"/>
      <family val="2"/>
    </font>
    <font>
      <b/>
      <sz val="14"/>
      <color theme="1"/>
      <name val="Arial"/>
      <family val="2"/>
    </font>
    <font>
      <b/>
      <sz val="10"/>
      <color theme="1"/>
      <name val="Arial"/>
      <family val="2"/>
    </font>
    <font>
      <b/>
      <sz val="9"/>
      <color theme="1"/>
      <name val="Arial"/>
      <family val="2"/>
    </font>
    <font>
      <sz val="10"/>
      <color rgb="FF000000"/>
      <name val="Arial"/>
      <family val="2"/>
    </font>
    <font>
      <sz val="10"/>
      <color indexed="8"/>
      <name val="Arial"/>
      <family val="2"/>
    </font>
    <font>
      <sz val="12"/>
      <name val="Arial"/>
      <family val="2"/>
    </font>
    <font>
      <b/>
      <sz val="14"/>
      <name val="Arial"/>
      <family val="2"/>
    </font>
    <font>
      <sz val="10"/>
      <color rgb="FFFF0000"/>
      <name val="Arial"/>
      <family val="2"/>
    </font>
    <font>
      <b/>
      <sz val="12"/>
      <name val="Arial"/>
      <family val="2"/>
    </font>
    <font>
      <sz val="11"/>
      <name val="Arial"/>
      <family val="2"/>
    </font>
    <font>
      <b/>
      <sz val="11"/>
      <name val="Arial"/>
      <family val="2"/>
    </font>
    <font>
      <sz val="11"/>
      <name val="Calibri"/>
      <family val="2"/>
      <scheme val="minor"/>
    </font>
    <font>
      <sz val="11"/>
      <color theme="0"/>
      <name val="Arial"/>
      <family val="2"/>
    </font>
    <font>
      <sz val="11"/>
      <color rgb="FFFF0000"/>
      <name val="Arial"/>
      <family val="2"/>
    </font>
    <font>
      <b/>
      <sz val="10"/>
      <name val="Arial"/>
      <family val="2"/>
    </font>
    <font>
      <b/>
      <sz val="11"/>
      <color rgb="FFFF0000"/>
      <name val="Arial"/>
      <family val="2"/>
    </font>
    <font>
      <b/>
      <sz val="9"/>
      <color theme="0"/>
      <name val="Arial"/>
      <family val="2"/>
    </font>
    <font>
      <b/>
      <sz val="10"/>
      <color indexed="8"/>
      <name val="Arial"/>
      <family val="2"/>
    </font>
    <font>
      <b/>
      <sz val="11"/>
      <color rgb="FFFF0000"/>
      <name val="Calibri"/>
      <family val="2"/>
      <scheme val="minor"/>
    </font>
    <font>
      <b/>
      <sz val="10"/>
      <color theme="0"/>
      <name val="Arial"/>
      <family val="2"/>
    </font>
    <font>
      <b/>
      <sz val="11"/>
      <color indexed="10"/>
      <name val="Calibri"/>
      <family val="2"/>
    </font>
    <font>
      <b/>
      <sz val="11"/>
      <name val="Calibri"/>
      <family val="2"/>
      <scheme val="minor"/>
    </font>
    <font>
      <b/>
      <sz val="10"/>
      <color rgb="FFFF0000"/>
      <name val="Arial"/>
      <family val="2"/>
    </font>
    <font>
      <sz val="9"/>
      <color theme="0"/>
      <name val="Arial"/>
      <family val="2"/>
    </font>
    <font>
      <sz val="9"/>
      <name val="Arial"/>
      <family val="2"/>
    </font>
    <font>
      <b/>
      <sz val="10"/>
      <color indexed="10"/>
      <name val="Arial"/>
      <family val="2"/>
    </font>
    <font>
      <sz val="10"/>
      <color theme="0"/>
      <name val="Arial"/>
      <family val="2"/>
    </font>
    <font>
      <b/>
      <sz val="11"/>
      <color theme="0"/>
      <name val="Arial"/>
      <family val="2"/>
    </font>
    <font>
      <sz val="10"/>
      <name val="Arial"/>
      <family val="2"/>
      <charset val="23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F243E"/>
        <bgColor indexed="64"/>
      </patternFill>
    </fill>
    <fill>
      <patternFill patternType="solid">
        <fgColor rgb="FFFF6600"/>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9" tint="-0.249977111117893"/>
        <bgColor indexed="64"/>
      </patternFill>
    </fill>
  </fills>
  <borders count="82">
    <border>
      <left/>
      <right/>
      <top/>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hair">
        <color auto="1"/>
      </top>
      <bottom/>
      <diagonal/>
    </border>
    <border>
      <left style="thin">
        <color auto="1"/>
      </left>
      <right/>
      <top style="thin">
        <color auto="1"/>
      </top>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style="medium">
        <color indexed="64"/>
      </bottom>
      <diagonal/>
    </border>
    <border>
      <left/>
      <right style="thin">
        <color auto="1"/>
      </right>
      <top style="medium">
        <color auto="1"/>
      </top>
      <bottom style="medium">
        <color auto="1"/>
      </bottom>
      <diagonal/>
    </border>
    <border>
      <left style="thin">
        <color auto="1"/>
      </left>
      <right/>
      <top/>
      <bottom style="medium">
        <color auto="1"/>
      </bottom>
      <diagonal/>
    </border>
    <border>
      <left style="thin">
        <color auto="1"/>
      </left>
      <right/>
      <top style="medium">
        <color indexed="64"/>
      </top>
      <bottom style="thin">
        <color auto="1"/>
      </bottom>
      <diagonal/>
    </border>
    <border>
      <left/>
      <right style="medium">
        <color auto="1"/>
      </right>
      <top style="thin">
        <color auto="1"/>
      </top>
      <bottom/>
      <diagonal/>
    </border>
    <border>
      <left style="thin">
        <color auto="1"/>
      </left>
      <right/>
      <top style="medium">
        <color auto="1"/>
      </top>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indexed="64"/>
      </right>
      <top style="thin">
        <color indexed="64"/>
      </top>
      <bottom/>
      <diagonal/>
    </border>
    <border>
      <left/>
      <right style="thin">
        <color auto="1"/>
      </right>
      <top style="medium">
        <color auto="1"/>
      </top>
      <bottom/>
      <diagonal/>
    </border>
    <border>
      <left/>
      <right style="medium">
        <color auto="1"/>
      </right>
      <top style="medium">
        <color auto="1"/>
      </top>
      <bottom style="medium">
        <color auto="1"/>
      </bottom>
      <diagonal/>
    </border>
    <border>
      <left style="thin">
        <color auto="1"/>
      </left>
      <right/>
      <top/>
      <bottom/>
      <diagonal/>
    </border>
    <border>
      <left/>
      <right/>
      <top style="thin">
        <color auto="1"/>
      </top>
      <bottom/>
      <diagonal/>
    </border>
    <border>
      <left/>
      <right style="medium">
        <color auto="1"/>
      </right>
      <top/>
      <bottom/>
      <diagonal/>
    </border>
    <border>
      <left/>
      <right style="thin">
        <color indexed="64"/>
      </right>
      <top/>
      <bottom/>
      <diagonal/>
    </border>
  </borders>
  <cellStyleXfs count="23">
    <xf numFmtId="0" fontId="0" fillId="0" borderId="0"/>
    <xf numFmtId="43"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166" fontId="2"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cellStyleXfs>
  <cellXfs count="1112">
    <xf numFmtId="0" fontId="0" fillId="0" borderId="0" xfId="0"/>
    <xf numFmtId="0" fontId="1" fillId="0" borderId="0" xfId="0" applyFont="1"/>
    <xf numFmtId="0" fontId="7" fillId="0" borderId="0" xfId="3" applyFont="1" applyAlignment="1">
      <alignment vertical="center" wrapText="1"/>
    </xf>
    <xf numFmtId="0" fontId="8" fillId="0" borderId="0" xfId="0" applyFont="1" applyAlignment="1">
      <alignment horizontal="center" vertical="center"/>
    </xf>
    <xf numFmtId="39" fontId="9" fillId="0" borderId="0" xfId="0" applyNumberFormat="1" applyFont="1" applyAlignment="1">
      <alignment horizontal="center" vertical="center"/>
    </xf>
    <xf numFmtId="43" fontId="10" fillId="0" borderId="0" xfId="1" applyFont="1" applyAlignment="1">
      <alignment vertical="center"/>
    </xf>
    <xf numFmtId="0" fontId="1" fillId="0" borderId="0" xfId="0" applyFont="1" applyAlignment="1">
      <alignment vertical="center"/>
    </xf>
    <xf numFmtId="0" fontId="11" fillId="4" borderId="1" xfId="3" applyFont="1" applyFill="1" applyBorder="1" applyAlignment="1">
      <alignment vertical="center" wrapText="1"/>
    </xf>
    <xf numFmtId="0" fontId="11" fillId="4" borderId="1" xfId="0" applyFont="1" applyFill="1" applyBorder="1" applyAlignment="1">
      <alignment horizontal="center" vertical="center"/>
    </xf>
    <xf numFmtId="43" fontId="12" fillId="4" borderId="1" xfId="5" applyFont="1" applyFill="1" applyBorder="1" applyAlignment="1">
      <alignment horizontal="center" vertical="center" wrapText="1"/>
    </xf>
    <xf numFmtId="43" fontId="11" fillId="4" borderId="1" xfId="5" applyFont="1" applyFill="1" applyBorder="1" applyAlignment="1">
      <alignment horizontal="center" vertical="center" wrapText="1"/>
    </xf>
    <xf numFmtId="43" fontId="11" fillId="4" borderId="1" xfId="5" applyFont="1" applyFill="1" applyBorder="1" applyAlignment="1">
      <alignment horizontal="center" vertical="center"/>
    </xf>
    <xf numFmtId="0" fontId="5" fillId="0" borderId="17" xfId="3" applyFont="1" applyBorder="1" applyAlignment="1">
      <alignment vertical="center" wrapText="1"/>
    </xf>
    <xf numFmtId="0" fontId="9" fillId="2" borderId="3" xfId="0" applyFont="1" applyFill="1" applyBorder="1" applyAlignment="1">
      <alignment horizontal="center" vertical="center" wrapText="1"/>
    </xf>
    <xf numFmtId="0" fontId="9" fillId="0" borderId="3" xfId="3" applyFont="1" applyBorder="1" applyAlignment="1">
      <alignment vertical="center" wrapText="1"/>
    </xf>
    <xf numFmtId="4" fontId="8" fillId="0" borderId="3" xfId="0" applyNumberFormat="1" applyFont="1" applyBorder="1"/>
    <xf numFmtId="0" fontId="9" fillId="2" borderId="20" xfId="0" applyFont="1" applyFill="1" applyBorder="1" applyAlignment="1">
      <alignment horizontal="center" vertical="center" wrapText="1"/>
    </xf>
    <xf numFmtId="0" fontId="8" fillId="0" borderId="4" xfId="0" applyFont="1" applyBorder="1" applyAlignment="1">
      <alignment horizontal="center" vertical="center"/>
    </xf>
    <xf numFmtId="2" fontId="8" fillId="0" borderId="5" xfId="0" applyNumberFormat="1" applyFont="1" applyBorder="1"/>
    <xf numFmtId="4" fontId="8" fillId="0" borderId="6" xfId="0" applyNumberFormat="1" applyFont="1" applyBorder="1"/>
    <xf numFmtId="4" fontId="8" fillId="0" borderId="59" xfId="0" applyNumberFormat="1" applyFont="1" applyBorder="1"/>
    <xf numFmtId="0" fontId="9" fillId="2" borderId="8" xfId="0" applyFont="1" applyFill="1" applyBorder="1" applyAlignment="1">
      <alignment horizontal="center" vertical="center" wrapText="1"/>
    </xf>
    <xf numFmtId="0" fontId="9" fillId="0" borderId="26" xfId="3" applyFont="1" applyBorder="1" applyAlignment="1">
      <alignment vertical="center" wrapText="1"/>
    </xf>
    <xf numFmtId="0" fontId="8" fillId="0" borderId="10" xfId="0" applyFont="1" applyBorder="1" applyAlignment="1">
      <alignment horizontal="center" vertical="center"/>
    </xf>
    <xf numFmtId="2" fontId="8" fillId="0" borderId="11" xfId="0" applyNumberFormat="1" applyFont="1" applyBorder="1"/>
    <xf numFmtId="4" fontId="8" fillId="0" borderId="12" xfId="0" applyNumberFormat="1" applyFont="1" applyBorder="1"/>
    <xf numFmtId="4" fontId="8" fillId="0" borderId="62" xfId="0" applyNumberFormat="1" applyFont="1" applyBorder="1"/>
    <xf numFmtId="0" fontId="9" fillId="0" borderId="0" xfId="3" applyFont="1" applyAlignment="1">
      <alignment vertical="center" wrapText="1"/>
    </xf>
    <xf numFmtId="0" fontId="5" fillId="5" borderId="15" xfId="3" applyFont="1" applyFill="1" applyBorder="1" applyAlignment="1">
      <alignment horizontal="left" vertical="center" wrapText="1"/>
    </xf>
    <xf numFmtId="4" fontId="9" fillId="5" borderId="14" xfId="17" applyNumberFormat="1" applyFont="1" applyFill="1" applyBorder="1" applyAlignment="1">
      <alignment horizontal="center" vertical="center"/>
    </xf>
    <xf numFmtId="4" fontId="5" fillId="5" borderId="14" xfId="17" applyNumberFormat="1" applyFont="1" applyFill="1" applyBorder="1" applyAlignment="1">
      <alignment horizontal="center" vertical="center"/>
    </xf>
    <xf numFmtId="4" fontId="5" fillId="5" borderId="15" xfId="17" applyNumberFormat="1" applyFont="1" applyFill="1" applyBorder="1" applyAlignment="1">
      <alignment horizontal="right" vertical="center"/>
    </xf>
    <xf numFmtId="0" fontId="5" fillId="0" borderId="0" xfId="3" applyFont="1" applyAlignment="1">
      <alignment vertical="center" wrapText="1"/>
    </xf>
    <xf numFmtId="43" fontId="13" fillId="0" borderId="0" xfId="1" applyFont="1" applyAlignment="1">
      <alignment vertical="center"/>
    </xf>
    <xf numFmtId="0" fontId="8" fillId="0" borderId="0" xfId="0" applyFont="1" applyAlignment="1">
      <alignment vertical="center"/>
    </xf>
    <xf numFmtId="0" fontId="9" fillId="2" borderId="2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0" borderId="17" xfId="3" applyFont="1" applyBorder="1" applyAlignment="1">
      <alignment vertical="center" wrapText="1"/>
    </xf>
    <xf numFmtId="0" fontId="8" fillId="0" borderId="21" xfId="0" applyFont="1" applyBorder="1" applyAlignment="1">
      <alignment horizontal="center" vertical="center"/>
    </xf>
    <xf numFmtId="4" fontId="9" fillId="0" borderId="22" xfId="1" applyNumberFormat="1" applyFont="1" applyFill="1" applyBorder="1" applyAlignment="1">
      <alignment horizontal="right" vertical="center"/>
    </xf>
    <xf numFmtId="4" fontId="13" fillId="0" borderId="23" xfId="1" applyNumberFormat="1" applyFont="1" applyBorder="1" applyAlignment="1">
      <alignment horizontal="right" vertical="center"/>
    </xf>
    <xf numFmtId="4" fontId="8" fillId="0" borderId="58" xfId="0" applyNumberFormat="1" applyFont="1" applyBorder="1" applyAlignment="1">
      <alignment horizontal="right" vertical="center"/>
    </xf>
    <xf numFmtId="0" fontId="9" fillId="2" borderId="32" xfId="0" applyFont="1" applyFill="1" applyBorder="1" applyAlignment="1">
      <alignment horizontal="center" vertical="center" wrapText="1"/>
    </xf>
    <xf numFmtId="0" fontId="9" fillId="0" borderId="20" xfId="3" applyFont="1" applyBorder="1" applyAlignment="1">
      <alignment vertical="center" wrapText="1"/>
    </xf>
    <xf numFmtId="0" fontId="8" fillId="0" borderId="32" xfId="0" applyFont="1" applyBorder="1" applyAlignment="1">
      <alignment horizontal="center" vertical="center"/>
    </xf>
    <xf numFmtId="4" fontId="9" fillId="0" borderId="39" xfId="1" applyNumberFormat="1" applyFont="1" applyFill="1" applyBorder="1" applyAlignment="1">
      <alignment horizontal="right" vertical="center"/>
    </xf>
    <xf numFmtId="4" fontId="13" fillId="0" borderId="37" xfId="1" applyNumberFormat="1" applyFont="1" applyBorder="1" applyAlignment="1">
      <alignment horizontal="right" vertical="center"/>
    </xf>
    <xf numFmtId="4" fontId="8" fillId="0" borderId="65" xfId="0" applyNumberFormat="1" applyFont="1" applyBorder="1" applyAlignment="1">
      <alignment horizontal="right" vertical="center"/>
    </xf>
    <xf numFmtId="4" fontId="9" fillId="0" borderId="30" xfId="1" applyNumberFormat="1" applyFont="1" applyFill="1" applyBorder="1" applyAlignment="1">
      <alignment horizontal="right" vertical="center"/>
    </xf>
    <xf numFmtId="4" fontId="13" fillId="0" borderId="6" xfId="1" applyNumberFormat="1" applyFont="1" applyBorder="1" applyAlignment="1">
      <alignment horizontal="right" vertical="center"/>
    </xf>
    <xf numFmtId="4" fontId="8" fillId="0" borderId="59" xfId="0" applyNumberFormat="1" applyFont="1" applyBorder="1" applyAlignment="1">
      <alignment horizontal="right" vertical="center"/>
    </xf>
    <xf numFmtId="0" fontId="9" fillId="2" borderId="3" xfId="3" applyFont="1" applyFill="1" applyBorder="1" applyAlignment="1">
      <alignment vertical="center" wrapText="1"/>
    </xf>
    <xf numFmtId="0" fontId="8" fillId="2" borderId="4" xfId="0" applyFont="1" applyFill="1" applyBorder="1" applyAlignment="1">
      <alignment horizontal="center" vertical="center"/>
    </xf>
    <xf numFmtId="4" fontId="9" fillId="2" borderId="30" xfId="1" applyNumberFormat="1" applyFont="1" applyFill="1" applyBorder="1" applyAlignment="1">
      <alignment horizontal="right" vertical="center"/>
    </xf>
    <xf numFmtId="4" fontId="13" fillId="2" borderId="6" xfId="1" applyNumberFormat="1" applyFont="1" applyFill="1" applyBorder="1" applyAlignment="1">
      <alignment horizontal="right" vertical="center"/>
    </xf>
    <xf numFmtId="4" fontId="8" fillId="2" borderId="59" xfId="0" applyNumberFormat="1" applyFont="1" applyFill="1" applyBorder="1" applyAlignment="1">
      <alignment horizontal="right" vertical="center"/>
    </xf>
    <xf numFmtId="0" fontId="9" fillId="2" borderId="25" xfId="3" applyFont="1" applyFill="1" applyBorder="1" applyAlignment="1">
      <alignment vertical="center" wrapText="1"/>
    </xf>
    <xf numFmtId="0" fontId="8" fillId="2" borderId="29" xfId="0" applyFont="1" applyFill="1" applyBorder="1" applyAlignment="1">
      <alignment horizontal="center" vertical="center"/>
    </xf>
    <xf numFmtId="4" fontId="13" fillId="2" borderId="31" xfId="1" applyNumberFormat="1" applyFont="1" applyFill="1" applyBorder="1" applyAlignment="1">
      <alignment horizontal="right" vertical="center"/>
    </xf>
    <xf numFmtId="0" fontId="9" fillId="2" borderId="55" xfId="0" applyFont="1" applyFill="1" applyBorder="1" applyAlignment="1">
      <alignment horizontal="center" vertical="center" wrapText="1"/>
    </xf>
    <xf numFmtId="0" fontId="9" fillId="2" borderId="26" xfId="0" applyFont="1" applyFill="1" applyBorder="1" applyAlignment="1">
      <alignment horizontal="center" vertical="center" wrapText="1"/>
    </xf>
    <xf numFmtId="4" fontId="9" fillId="0" borderId="11" xfId="1" applyNumberFormat="1" applyFont="1" applyBorder="1" applyAlignment="1">
      <alignment horizontal="right" vertical="center"/>
    </xf>
    <xf numFmtId="4" fontId="13" fillId="0" borderId="12" xfId="1" applyNumberFormat="1" applyFont="1" applyBorder="1" applyAlignment="1">
      <alignment horizontal="right" vertical="center"/>
    </xf>
    <xf numFmtId="4" fontId="8" fillId="0" borderId="47" xfId="0" applyNumberFormat="1" applyFont="1" applyBorder="1" applyAlignment="1">
      <alignment horizontal="right" vertical="center"/>
    </xf>
    <xf numFmtId="0" fontId="11" fillId="4" borderId="54" xfId="3" applyFont="1" applyFill="1" applyBorder="1" applyAlignment="1">
      <alignment vertical="center" wrapText="1"/>
    </xf>
    <xf numFmtId="0" fontId="9" fillId="2" borderId="19" xfId="0" applyFont="1" applyFill="1" applyBorder="1" applyAlignment="1">
      <alignment horizontal="center" vertical="center" wrapText="1"/>
    </xf>
    <xf numFmtId="4" fontId="9" fillId="0" borderId="5" xfId="1" applyNumberFormat="1" applyFont="1" applyFill="1" applyBorder="1" applyAlignment="1">
      <alignment horizontal="right" vertical="center"/>
    </xf>
    <xf numFmtId="4" fontId="8" fillId="0" borderId="3" xfId="0" applyNumberFormat="1" applyFont="1" applyBorder="1" applyAlignment="1">
      <alignment horizontal="right" vertical="center"/>
    </xf>
    <xf numFmtId="4" fontId="9" fillId="0" borderId="5" xfId="1" applyNumberFormat="1" applyFont="1" applyBorder="1" applyAlignment="1">
      <alignment horizontal="right" vertical="center"/>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8" xfId="3" applyFont="1" applyBorder="1" applyAlignment="1">
      <alignment vertical="center" wrapText="1"/>
    </xf>
    <xf numFmtId="0" fontId="8" fillId="0" borderId="55" xfId="0" applyFont="1" applyBorder="1" applyAlignment="1">
      <alignment horizontal="center" vertical="center"/>
    </xf>
    <xf numFmtId="4" fontId="9" fillId="0" borderId="57" xfId="1" applyNumberFormat="1" applyFont="1" applyBorder="1" applyAlignment="1">
      <alignment horizontal="right" vertical="center"/>
    </xf>
    <xf numFmtId="4" fontId="13" fillId="0" borderId="56" xfId="1" applyNumberFormat="1" applyFont="1" applyBorder="1" applyAlignment="1">
      <alignment horizontal="right" vertical="center"/>
    </xf>
    <xf numFmtId="4" fontId="9" fillId="5" borderId="13" xfId="17" applyNumberFormat="1" applyFont="1" applyFill="1" applyBorder="1" applyAlignment="1">
      <alignment horizontal="center" vertical="center"/>
    </xf>
    <xf numFmtId="0" fontId="11" fillId="4" borderId="27" xfId="3" applyFont="1" applyFill="1" applyBorder="1" applyAlignment="1">
      <alignment vertical="center" wrapText="1"/>
    </xf>
    <xf numFmtId="4" fontId="9" fillId="0" borderId="22" xfId="1" applyNumberFormat="1" applyFont="1" applyBorder="1" applyAlignment="1">
      <alignment horizontal="right" vertical="center"/>
    </xf>
    <xf numFmtId="4" fontId="9" fillId="0" borderId="33" xfId="1" applyNumberFormat="1" applyFont="1" applyBorder="1" applyAlignment="1">
      <alignment horizontal="right" vertical="center"/>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4" fontId="8" fillId="0" borderId="62" xfId="0" applyNumberFormat="1" applyFont="1" applyBorder="1" applyAlignment="1">
      <alignment horizontal="right" vertical="center"/>
    </xf>
    <xf numFmtId="0" fontId="9" fillId="0" borderId="1" xfId="3" applyFont="1" applyBorder="1" applyAlignment="1">
      <alignment vertical="center" wrapText="1"/>
    </xf>
    <xf numFmtId="0" fontId="8" fillId="0" borderId="14" xfId="0" applyFont="1" applyBorder="1" applyAlignment="1">
      <alignment horizontal="center" vertical="center"/>
    </xf>
    <xf numFmtId="39" fontId="9" fillId="0" borderId="14" xfId="0" applyNumberFormat="1" applyFont="1" applyBorder="1" applyAlignment="1">
      <alignment horizontal="center" vertical="center"/>
    </xf>
    <xf numFmtId="0" fontId="8" fillId="0" borderId="14" xfId="0" applyFont="1" applyBorder="1" applyAlignment="1">
      <alignment vertical="center"/>
    </xf>
    <xf numFmtId="164" fontId="14" fillId="0" borderId="14" xfId="0" applyNumberFormat="1" applyFont="1" applyBorder="1" applyAlignment="1">
      <alignment vertical="center"/>
    </xf>
    <xf numFmtId="0" fontId="8" fillId="0" borderId="29" xfId="0" applyFont="1" applyBorder="1" applyAlignment="1">
      <alignment horizontal="center" vertical="center"/>
    </xf>
    <xf numFmtId="4" fontId="9" fillId="0" borderId="49" xfId="1" applyNumberFormat="1" applyFont="1" applyBorder="1" applyAlignment="1">
      <alignment horizontal="right" vertical="center"/>
    </xf>
    <xf numFmtId="4" fontId="13" fillId="0" borderId="73" xfId="1" applyNumberFormat="1" applyFont="1" applyBorder="1" applyAlignment="1">
      <alignment horizontal="right" vertical="center"/>
    </xf>
    <xf numFmtId="4" fontId="8" fillId="0" borderId="54" xfId="0" applyNumberFormat="1" applyFont="1" applyBorder="1" applyAlignment="1">
      <alignment horizontal="right" vertical="center"/>
    </xf>
    <xf numFmtId="4" fontId="9" fillId="0" borderId="33" xfId="1" applyNumberFormat="1" applyFont="1" applyFill="1" applyBorder="1" applyAlignment="1">
      <alignment horizontal="right" vertical="center"/>
    </xf>
    <xf numFmtId="0" fontId="5" fillId="5" borderId="8" xfId="3" applyFont="1" applyFill="1" applyBorder="1" applyAlignment="1">
      <alignment horizontal="left" vertical="center" wrapText="1"/>
    </xf>
    <xf numFmtId="4" fontId="9" fillId="5" borderId="41" xfId="17" applyNumberFormat="1" applyFont="1" applyFill="1" applyBorder="1" applyAlignment="1">
      <alignment horizontal="center" vertical="center"/>
    </xf>
    <xf numFmtId="4" fontId="5" fillId="5" borderId="41" xfId="17" applyNumberFormat="1" applyFont="1" applyFill="1" applyBorder="1" applyAlignment="1">
      <alignment horizontal="center" vertical="center"/>
    </xf>
    <xf numFmtId="4" fontId="5" fillId="5" borderId="8" xfId="17" applyNumberFormat="1" applyFont="1" applyFill="1" applyBorder="1" applyAlignment="1">
      <alignment horizontal="right" vertical="center"/>
    </xf>
    <xf numFmtId="0" fontId="11" fillId="4" borderId="24" xfId="3" applyFont="1" applyFill="1" applyBorder="1" applyAlignment="1">
      <alignment vertical="center" wrapText="1"/>
    </xf>
    <xf numFmtId="0" fontId="15" fillId="3" borderId="20" xfId="3" applyFont="1" applyFill="1" applyBorder="1" applyAlignment="1">
      <alignment vertical="center" wrapText="1"/>
    </xf>
    <xf numFmtId="164" fontId="14" fillId="0" borderId="0" xfId="0" applyNumberFormat="1" applyFont="1" applyAlignment="1">
      <alignment vertical="center"/>
    </xf>
    <xf numFmtId="0" fontId="1" fillId="0" borderId="0" xfId="0" applyFont="1" applyAlignment="1">
      <alignment wrapText="1"/>
    </xf>
    <xf numFmtId="0" fontId="9" fillId="0" borderId="38" xfId="3" applyFont="1" applyBorder="1" applyAlignment="1">
      <alignment vertical="center" wrapText="1"/>
    </xf>
    <xf numFmtId="0" fontId="8" fillId="0" borderId="50" xfId="0" applyFont="1" applyBorder="1" applyAlignment="1">
      <alignment horizontal="center" vertical="center"/>
    </xf>
    <xf numFmtId="4" fontId="9" fillId="0" borderId="39" xfId="1" applyNumberFormat="1" applyFont="1" applyBorder="1" applyAlignment="1">
      <alignment horizontal="right" vertical="center"/>
    </xf>
    <xf numFmtId="4" fontId="13" fillId="0" borderId="74" xfId="1" applyNumberFormat="1" applyFont="1" applyBorder="1" applyAlignment="1">
      <alignment horizontal="right" vertical="center"/>
    </xf>
    <xf numFmtId="4" fontId="8" fillId="0" borderId="70" xfId="0" applyNumberFormat="1" applyFont="1" applyBorder="1" applyAlignment="1">
      <alignment horizontal="right" vertical="center"/>
    </xf>
    <xf numFmtId="165" fontId="1" fillId="0" borderId="0" xfId="0" applyNumberFormat="1" applyFont="1"/>
    <xf numFmtId="0" fontId="11" fillId="4" borderId="15" xfId="3" applyFont="1" applyFill="1" applyBorder="1" applyAlignment="1">
      <alignment vertical="center" wrapText="1"/>
    </xf>
    <xf numFmtId="0" fontId="9" fillId="0" borderId="18" xfId="3" applyFont="1" applyBorder="1" applyAlignment="1">
      <alignment vertical="center" wrapText="1"/>
    </xf>
    <xf numFmtId="37" fontId="9" fillId="0" borderId="33" xfId="1" applyNumberFormat="1" applyFont="1" applyBorder="1" applyAlignment="1">
      <alignment horizontal="center" vertical="center"/>
    </xf>
    <xf numFmtId="164" fontId="13" fillId="0" borderId="64" xfId="1" applyNumberFormat="1" applyFont="1" applyBorder="1" applyAlignment="1">
      <alignment vertical="center"/>
    </xf>
    <xf numFmtId="2" fontId="13" fillId="0" borderId="20" xfId="6" applyNumberFormat="1" applyFont="1" applyBorder="1" applyAlignment="1">
      <alignment vertical="center"/>
    </xf>
    <xf numFmtId="4" fontId="13" fillId="0" borderId="34" xfId="1" applyNumberFormat="1" applyFont="1" applyBorder="1" applyAlignment="1">
      <alignment horizontal="right" vertical="center"/>
    </xf>
    <xf numFmtId="0" fontId="9" fillId="0" borderId="25" xfId="3" applyFont="1" applyBorder="1" applyAlignment="1">
      <alignment vertical="center" wrapText="1"/>
    </xf>
    <xf numFmtId="4" fontId="13" fillId="0" borderId="61" xfId="1" applyNumberFormat="1" applyFont="1" applyBorder="1" applyAlignment="1">
      <alignment horizontal="right" vertical="center"/>
    </xf>
    <xf numFmtId="0" fontId="16" fillId="2" borderId="25" xfId="0" applyFont="1" applyFill="1" applyBorder="1" applyAlignment="1">
      <alignment horizontal="center" vertical="center" wrapText="1"/>
    </xf>
    <xf numFmtId="4" fontId="8" fillId="0" borderId="26" xfId="0" applyNumberFormat="1" applyFont="1" applyBorder="1" applyAlignment="1">
      <alignment horizontal="right" vertical="center"/>
    </xf>
    <xf numFmtId="49" fontId="13" fillId="0" borderId="15" xfId="0" applyNumberFormat="1" applyFont="1" applyBorder="1" applyAlignment="1">
      <alignment vertical="center" wrapText="1"/>
    </xf>
    <xf numFmtId="0" fontId="8" fillId="0" borderId="67" xfId="0" applyFont="1" applyBorder="1" applyAlignment="1">
      <alignment horizontal="center" vertical="center"/>
    </xf>
    <xf numFmtId="164" fontId="13" fillId="0" borderId="53" xfId="1" applyNumberFormat="1" applyFont="1" applyBorder="1" applyAlignment="1">
      <alignment vertical="center"/>
    </xf>
    <xf numFmtId="37" fontId="9" fillId="0" borderId="22" xfId="1" applyNumberFormat="1" applyFont="1" applyBorder="1" applyAlignment="1">
      <alignment horizontal="center" vertical="center"/>
    </xf>
    <xf numFmtId="164" fontId="13" fillId="0" borderId="69" xfId="1" applyNumberFormat="1" applyFont="1" applyBorder="1" applyAlignment="1">
      <alignment vertical="center"/>
    </xf>
    <xf numFmtId="164" fontId="13" fillId="0" borderId="17" xfId="1" applyNumberFormat="1" applyFont="1" applyBorder="1" applyAlignment="1">
      <alignment vertical="center"/>
    </xf>
    <xf numFmtId="49" fontId="13" fillId="0" borderId="1" xfId="0" applyNumberFormat="1" applyFont="1" applyBorder="1" applyAlignment="1">
      <alignment vertical="center" wrapText="1"/>
    </xf>
    <xf numFmtId="0" fontId="8" fillId="0" borderId="76" xfId="0" applyFont="1" applyBorder="1" applyAlignment="1">
      <alignment horizontal="center" vertical="center"/>
    </xf>
    <xf numFmtId="164" fontId="13" fillId="0" borderId="71" xfId="1" applyNumberFormat="1" applyFont="1" applyBorder="1" applyAlignment="1">
      <alignment vertical="center"/>
    </xf>
    <xf numFmtId="4" fontId="5" fillId="5" borderId="1" xfId="17" applyNumberFormat="1" applyFont="1" applyFill="1" applyBorder="1" applyAlignment="1">
      <alignment horizontal="right" vertical="center"/>
    </xf>
    <xf numFmtId="0" fontId="13" fillId="0" borderId="21" xfId="0" applyFont="1" applyBorder="1" applyAlignment="1">
      <alignment horizontal="center" vertical="center"/>
    </xf>
    <xf numFmtId="37" fontId="9" fillId="0" borderId="49" xfId="0" applyNumberFormat="1" applyFont="1" applyBorder="1" applyAlignment="1">
      <alignment horizontal="center" vertical="center"/>
    </xf>
    <xf numFmtId="164" fontId="13" fillId="0" borderId="71" xfId="0" applyNumberFormat="1" applyFont="1" applyBorder="1" applyAlignment="1">
      <alignment vertical="center"/>
    </xf>
    <xf numFmtId="164" fontId="13" fillId="0" borderId="1" xfId="0" applyNumberFormat="1" applyFont="1" applyBorder="1" applyAlignment="1">
      <alignment vertical="center"/>
    </xf>
    <xf numFmtId="164" fontId="1" fillId="0" borderId="0" xfId="0" applyNumberFormat="1" applyFont="1"/>
    <xf numFmtId="0" fontId="16" fillId="2" borderId="3"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8" fillId="0" borderId="66" xfId="0" applyFont="1" applyBorder="1" applyAlignment="1">
      <alignment horizontal="center"/>
    </xf>
    <xf numFmtId="49" fontId="13" fillId="0" borderId="14" xfId="0" applyNumberFormat="1" applyFont="1" applyBorder="1" applyAlignment="1">
      <alignment vertical="center" wrapText="1"/>
    </xf>
    <xf numFmtId="0" fontId="8" fillId="0" borderId="43" xfId="0" applyFont="1" applyBorder="1" applyAlignment="1">
      <alignment horizontal="center" vertical="center"/>
    </xf>
    <xf numFmtId="4" fontId="13" fillId="0" borderId="64" xfId="1" applyNumberFormat="1" applyFont="1" applyBorder="1" applyAlignment="1">
      <alignment horizontal="right" vertical="center"/>
    </xf>
    <xf numFmtId="4" fontId="8" fillId="0" borderId="20" xfId="0" applyNumberFormat="1" applyFont="1" applyBorder="1" applyAlignment="1">
      <alignment horizontal="right" vertical="center"/>
    </xf>
    <xf numFmtId="4" fontId="8" fillId="0" borderId="25" xfId="0" applyNumberFormat="1" applyFont="1" applyBorder="1" applyAlignment="1">
      <alignment horizontal="right" vertical="center"/>
    </xf>
    <xf numFmtId="0" fontId="8" fillId="0" borderId="21" xfId="0" applyFont="1" applyBorder="1" applyAlignment="1">
      <alignment horizontal="center"/>
    </xf>
    <xf numFmtId="37" fontId="8" fillId="0" borderId="22" xfId="0" applyNumberFormat="1" applyFont="1" applyBorder="1" applyAlignment="1">
      <alignment horizontal="center"/>
    </xf>
    <xf numFmtId="43" fontId="8" fillId="0" borderId="23" xfId="1" applyFont="1" applyBorder="1"/>
    <xf numFmtId="43" fontId="8" fillId="0" borderId="17" xfId="1" applyFont="1" applyBorder="1"/>
    <xf numFmtId="0" fontId="8" fillId="0" borderId="32" xfId="0" applyFont="1" applyBorder="1" applyAlignment="1">
      <alignment horizontal="center"/>
    </xf>
    <xf numFmtId="43" fontId="8" fillId="0" borderId="37" xfId="1" applyFont="1" applyBorder="1"/>
    <xf numFmtId="43" fontId="8" fillId="0" borderId="20" xfId="1" applyFont="1" applyBorder="1"/>
    <xf numFmtId="43" fontId="8" fillId="0" borderId="12" xfId="1" applyFont="1" applyBorder="1"/>
    <xf numFmtId="43" fontId="8" fillId="0" borderId="26" xfId="1" applyFont="1" applyBorder="1"/>
    <xf numFmtId="49" fontId="13" fillId="0" borderId="59" xfId="0" applyNumberFormat="1" applyFont="1" applyBorder="1" applyAlignment="1">
      <alignment vertical="center" wrapText="1"/>
    </xf>
    <xf numFmtId="0" fontId="8" fillId="0" borderId="36" xfId="0" applyFont="1" applyBorder="1" applyAlignment="1">
      <alignment horizontal="center"/>
    </xf>
    <xf numFmtId="43" fontId="8" fillId="0" borderId="64" xfId="1" applyFont="1" applyBorder="1"/>
    <xf numFmtId="43" fontId="8" fillId="0" borderId="68" xfId="1" applyFont="1" applyBorder="1"/>
    <xf numFmtId="43" fontId="8" fillId="0" borderId="8" xfId="1" applyFont="1" applyBorder="1"/>
    <xf numFmtId="49" fontId="13" fillId="0" borderId="56" xfId="0" applyNumberFormat="1" applyFont="1" applyBorder="1" applyAlignment="1">
      <alignment vertical="center" wrapText="1"/>
    </xf>
    <xf numFmtId="0" fontId="8" fillId="0" borderId="0" xfId="0" applyFont="1" applyAlignment="1">
      <alignment vertical="center" wrapText="1"/>
    </xf>
    <xf numFmtId="0" fontId="11" fillId="4" borderId="54" xfId="0" applyFont="1" applyFill="1" applyBorder="1" applyAlignment="1">
      <alignment horizontal="center" vertical="center"/>
    </xf>
    <xf numFmtId="49" fontId="13" fillId="0" borderId="23" xfId="0" applyNumberFormat="1" applyFont="1" applyBorder="1" applyAlignment="1">
      <alignment vertical="center" wrapText="1"/>
    </xf>
    <xf numFmtId="0" fontId="8" fillId="0" borderId="35" xfId="0" applyFont="1" applyBorder="1" applyAlignment="1">
      <alignment horizontal="center"/>
    </xf>
    <xf numFmtId="0" fontId="8" fillId="0" borderId="22" xfId="0" applyFont="1" applyBorder="1" applyAlignment="1">
      <alignment horizontal="right"/>
    </xf>
    <xf numFmtId="43" fontId="8" fillId="0" borderId="69" xfId="1" applyFont="1" applyBorder="1"/>
    <xf numFmtId="49" fontId="13" fillId="0" borderId="37" xfId="0" applyNumberFormat="1" applyFont="1" applyBorder="1" applyAlignment="1">
      <alignment vertical="center" wrapText="1"/>
    </xf>
    <xf numFmtId="0" fontId="8" fillId="0" borderId="40" xfId="0" applyFont="1" applyBorder="1" applyAlignment="1">
      <alignment horizontal="center"/>
    </xf>
    <xf numFmtId="43" fontId="8" fillId="0" borderId="34" xfId="1" applyFont="1" applyBorder="1"/>
    <xf numFmtId="43" fontId="8" fillId="0" borderId="3" xfId="1" applyFont="1" applyBorder="1"/>
    <xf numFmtId="0" fontId="8" fillId="0" borderId="5" xfId="0" applyFont="1" applyBorder="1" applyAlignment="1">
      <alignment horizontal="right"/>
    </xf>
    <xf numFmtId="49" fontId="13" fillId="0" borderId="3" xfId="0" applyNumberFormat="1" applyFont="1" applyBorder="1" applyAlignment="1">
      <alignment vertical="center" wrapText="1"/>
    </xf>
    <xf numFmtId="0" fontId="8" fillId="0" borderId="75" xfId="0" applyFont="1" applyBorder="1" applyAlignment="1">
      <alignment horizontal="center"/>
    </xf>
    <xf numFmtId="2" fontId="8" fillId="0" borderId="30" xfId="0" applyNumberFormat="1" applyFont="1" applyBorder="1" applyAlignment="1">
      <alignment horizontal="right"/>
    </xf>
    <xf numFmtId="43" fontId="8" fillId="0" borderId="61" xfId="1" applyFont="1" applyBorder="1"/>
    <xf numFmtId="43" fontId="8" fillId="0" borderId="25" xfId="1" applyFont="1" applyBorder="1"/>
    <xf numFmtId="49" fontId="13" fillId="0" borderId="12" xfId="0" applyNumberFormat="1" applyFont="1" applyBorder="1" applyAlignment="1">
      <alignment vertical="center" wrapText="1"/>
    </xf>
    <xf numFmtId="0" fontId="8" fillId="0" borderId="72" xfId="0" applyFont="1" applyBorder="1" applyAlignment="1">
      <alignment horizontal="center"/>
    </xf>
    <xf numFmtId="2" fontId="8" fillId="0" borderId="11" xfId="0" applyNumberFormat="1" applyFont="1" applyBorder="1" applyAlignment="1">
      <alignment horizontal="right"/>
    </xf>
    <xf numFmtId="43" fontId="8" fillId="0" borderId="63" xfId="1" applyFont="1" applyBorder="1"/>
    <xf numFmtId="0" fontId="8" fillId="0" borderId="11" xfId="0" applyFont="1" applyBorder="1" applyAlignment="1">
      <alignment horizontal="right"/>
    </xf>
    <xf numFmtId="0" fontId="9" fillId="2" borderId="15" xfId="0" applyFont="1" applyFill="1" applyBorder="1" applyAlignment="1">
      <alignment horizontal="center" vertical="center" wrapText="1"/>
    </xf>
    <xf numFmtId="0" fontId="11" fillId="4" borderId="13" xfId="3" applyFont="1" applyFill="1" applyBorder="1" applyAlignment="1">
      <alignment vertical="center" wrapText="1"/>
    </xf>
    <xf numFmtId="0" fontId="8" fillId="0" borderId="57" xfId="0" applyFont="1" applyBorder="1" applyAlignment="1">
      <alignment horizontal="right"/>
    </xf>
    <xf numFmtId="49" fontId="13" fillId="0" borderId="6" xfId="0" applyNumberFormat="1" applyFont="1" applyBorder="1" applyAlignment="1">
      <alignment vertical="center" wrapText="1"/>
    </xf>
    <xf numFmtId="0" fontId="5" fillId="0" borderId="24" xfId="3" applyFont="1" applyBorder="1" applyAlignment="1">
      <alignment horizontal="left" vertical="center" wrapText="1"/>
    </xf>
    <xf numFmtId="4" fontId="9" fillId="0" borderId="24" xfId="17" applyNumberFormat="1" applyFont="1" applyBorder="1" applyAlignment="1">
      <alignment horizontal="center" vertical="center"/>
    </xf>
    <xf numFmtId="4" fontId="5" fillId="0" borderId="24" xfId="17" applyNumberFormat="1" applyFont="1" applyBorder="1" applyAlignment="1">
      <alignment horizontal="center" vertical="center"/>
    </xf>
    <xf numFmtId="4" fontId="5" fillId="0" borderId="24" xfId="17" applyNumberFormat="1" applyFont="1" applyBorder="1" applyAlignment="1">
      <alignment horizontal="right" vertical="center"/>
    </xf>
    <xf numFmtId="2" fontId="8" fillId="0" borderId="5" xfId="0" applyNumberFormat="1" applyFont="1" applyBorder="1" applyAlignment="1">
      <alignment horizontal="right"/>
    </xf>
    <xf numFmtId="0" fontId="13" fillId="0" borderId="12" xfId="0" applyFont="1" applyBorder="1" applyAlignment="1">
      <alignment vertical="center" wrapText="1"/>
    </xf>
    <xf numFmtId="0" fontId="8" fillId="0" borderId="24" xfId="0" applyFont="1" applyBorder="1" applyAlignment="1">
      <alignment horizontal="center" vertical="center"/>
    </xf>
    <xf numFmtId="43" fontId="8" fillId="0" borderId="24" xfId="0" applyNumberFormat="1" applyFont="1" applyBorder="1" applyAlignment="1">
      <alignment vertical="center"/>
    </xf>
    <xf numFmtId="49" fontId="13" fillId="0" borderId="17" xfId="0" applyNumberFormat="1" applyFont="1" applyBorder="1" applyAlignment="1">
      <alignment vertical="center" wrapText="1"/>
    </xf>
    <xf numFmtId="2" fontId="8" fillId="0" borderId="22" xfId="0" applyNumberFormat="1" applyFont="1" applyBorder="1" applyAlignment="1">
      <alignment horizontal="right"/>
    </xf>
    <xf numFmtId="49" fontId="13" fillId="0" borderId="20" xfId="0" applyNumberFormat="1" applyFont="1" applyBorder="1" applyAlignment="1">
      <alignment vertical="center" wrapText="1"/>
    </xf>
    <xf numFmtId="2" fontId="8" fillId="0" borderId="33" xfId="0" applyNumberFormat="1" applyFont="1" applyBorder="1" applyAlignment="1">
      <alignment horizontal="right"/>
    </xf>
    <xf numFmtId="0" fontId="8" fillId="0" borderId="24" xfId="0" applyFont="1" applyBorder="1" applyAlignment="1">
      <alignment vertical="center" wrapText="1"/>
    </xf>
    <xf numFmtId="0" fontId="8" fillId="0" borderId="60" xfId="0" applyFont="1" applyBorder="1" applyAlignment="1">
      <alignment horizontal="center" vertical="center"/>
    </xf>
    <xf numFmtId="37" fontId="9" fillId="0" borderId="60" xfId="0" applyNumberFormat="1" applyFont="1" applyBorder="1" applyAlignment="1">
      <alignment horizontal="center" vertical="center"/>
    </xf>
    <xf numFmtId="164" fontId="13" fillId="0" borderId="60" xfId="1" applyNumberFormat="1" applyFont="1" applyBorder="1" applyAlignment="1">
      <alignment vertical="center"/>
    </xf>
    <xf numFmtId="164" fontId="14" fillId="0" borderId="60" xfId="0" applyNumberFormat="1" applyFont="1" applyBorder="1" applyAlignment="1">
      <alignment vertical="center"/>
    </xf>
    <xf numFmtId="0" fontId="8" fillId="0" borderId="4" xfId="0" applyFont="1" applyBorder="1" applyAlignment="1">
      <alignment horizontal="center"/>
    </xf>
    <xf numFmtId="2" fontId="9" fillId="2" borderId="20" xfId="0" applyNumberFormat="1" applyFont="1" applyFill="1" applyBorder="1" applyAlignment="1">
      <alignment horizontal="center" vertical="center" wrapText="1"/>
    </xf>
    <xf numFmtId="0" fontId="8" fillId="0" borderId="29" xfId="0" applyFont="1" applyBorder="1" applyAlignment="1">
      <alignment horizontal="center"/>
    </xf>
    <xf numFmtId="0" fontId="1" fillId="0" borderId="0" xfId="0" applyFont="1" applyAlignment="1">
      <alignment vertical="center" wrapText="1"/>
    </xf>
    <xf numFmtId="43" fontId="13" fillId="0" borderId="0" xfId="1" applyFont="1" applyBorder="1" applyAlignment="1">
      <alignment vertical="center"/>
    </xf>
    <xf numFmtId="0" fontId="13" fillId="0" borderId="0" xfId="0" applyFont="1" applyAlignment="1">
      <alignment vertical="center"/>
    </xf>
    <xf numFmtId="0" fontId="17" fillId="0" borderId="35" xfId="0" applyFont="1" applyBorder="1" applyAlignment="1">
      <alignment horizontal="center" vertical="center"/>
    </xf>
    <xf numFmtId="0" fontId="8" fillId="0" borderId="22" xfId="0" applyFont="1" applyBorder="1" applyAlignment="1">
      <alignment horizontal="center" vertical="center"/>
    </xf>
    <xf numFmtId="0" fontId="17" fillId="0" borderId="69" xfId="0" applyFont="1" applyBorder="1" applyAlignment="1">
      <alignment vertical="center"/>
    </xf>
    <xf numFmtId="43" fontId="17" fillId="0" borderId="17" xfId="1" applyFont="1" applyBorder="1"/>
    <xf numFmtId="0" fontId="14" fillId="0" borderId="40" xfId="0" applyFont="1" applyBorder="1" applyAlignment="1">
      <alignment horizontal="center" vertical="center"/>
    </xf>
    <xf numFmtId="39" fontId="9" fillId="0" borderId="5" xfId="0" applyNumberFormat="1" applyFont="1" applyBorder="1" applyAlignment="1">
      <alignment horizontal="center" vertical="center"/>
    </xf>
    <xf numFmtId="43" fontId="14" fillId="0" borderId="34" xfId="0" applyNumberFormat="1" applyFont="1" applyBorder="1" applyAlignment="1">
      <alignment horizontal="center" vertical="center"/>
    </xf>
    <xf numFmtId="43" fontId="17" fillId="0" borderId="3" xfId="1" applyFont="1" applyBorder="1"/>
    <xf numFmtId="43" fontId="14" fillId="0" borderId="40" xfId="0" applyNumberFormat="1" applyFont="1" applyBorder="1" applyAlignment="1">
      <alignment horizontal="center" vertical="center"/>
    </xf>
    <xf numFmtId="43" fontId="14" fillId="0" borderId="72" xfId="0" applyNumberFormat="1" applyFont="1" applyBorder="1" applyAlignment="1">
      <alignment horizontal="center" vertical="center"/>
    </xf>
    <xf numFmtId="39" fontId="9" fillId="0" borderId="11" xfId="0" applyNumberFormat="1" applyFont="1" applyBorder="1" applyAlignment="1">
      <alignment horizontal="center" vertical="center"/>
    </xf>
    <xf numFmtId="43" fontId="14" fillId="0" borderId="63" xfId="1" applyFont="1" applyBorder="1" applyAlignment="1">
      <alignment horizontal="center" vertical="center"/>
    </xf>
    <xf numFmtId="43" fontId="17" fillId="0" borderId="26" xfId="1" applyFont="1" applyBorder="1"/>
    <xf numFmtId="0" fontId="5" fillId="5" borderId="15" xfId="3" applyFont="1" applyFill="1" applyBorder="1" applyAlignment="1">
      <alignment vertical="center" wrapText="1"/>
    </xf>
    <xf numFmtId="4" fontId="5" fillId="5" borderId="41" xfId="17" applyNumberFormat="1" applyFont="1" applyFill="1" applyBorder="1" applyAlignment="1">
      <alignment horizontal="right" vertical="center"/>
    </xf>
    <xf numFmtId="43" fontId="5" fillId="5" borderId="15" xfId="3" applyNumberFormat="1" applyFont="1" applyFill="1" applyBorder="1" applyAlignment="1">
      <alignment horizontal="left" vertical="center" wrapText="1"/>
    </xf>
    <xf numFmtId="0" fontId="13" fillId="0" borderId="0" xfId="0" applyFont="1" applyAlignment="1">
      <alignment horizontal="center" vertical="center"/>
    </xf>
    <xf numFmtId="43" fontId="13" fillId="0" borderId="0" xfId="0" applyNumberFormat="1" applyFont="1" applyAlignment="1">
      <alignment horizontal="center" vertical="center"/>
    </xf>
    <xf numFmtId="4" fontId="9" fillId="0" borderId="4" xfId="17" applyNumberFormat="1" applyFont="1" applyBorder="1" applyAlignment="1">
      <alignment horizontal="center" vertical="center"/>
    </xf>
    <xf numFmtId="2" fontId="9" fillId="0" borderId="5" xfId="17" applyNumberFormat="1" applyFont="1" applyBorder="1" applyAlignment="1">
      <alignment horizontal="right" vertical="center"/>
    </xf>
    <xf numFmtId="4" fontId="9" fillId="0" borderId="6" xfId="17" applyNumberFormat="1" applyFont="1" applyBorder="1" applyAlignment="1">
      <alignment horizontal="right" vertical="center"/>
    </xf>
    <xf numFmtId="4" fontId="9" fillId="0" borderId="3" xfId="17" applyNumberFormat="1" applyFont="1" applyBorder="1" applyAlignment="1">
      <alignment horizontal="left" vertical="center" wrapText="1"/>
    </xf>
    <xf numFmtId="4" fontId="9" fillId="0" borderId="3" xfId="18" applyNumberFormat="1" applyFont="1" applyFill="1" applyBorder="1" applyAlignment="1">
      <alignment horizontal="right" vertical="center"/>
    </xf>
    <xf numFmtId="2" fontId="8" fillId="0" borderId="6" xfId="0" applyNumberFormat="1" applyFont="1" applyBorder="1"/>
    <xf numFmtId="0" fontId="0" fillId="0" borderId="5" xfId="0" applyBorder="1"/>
    <xf numFmtId="4" fontId="13" fillId="0" borderId="69" xfId="1" applyNumberFormat="1" applyFont="1" applyBorder="1" applyAlignment="1">
      <alignment horizontal="right" vertical="center"/>
    </xf>
    <xf numFmtId="4" fontId="8" fillId="0" borderId="17" xfId="0" applyNumberFormat="1" applyFont="1" applyBorder="1" applyAlignment="1">
      <alignment horizontal="right" vertical="center"/>
    </xf>
    <xf numFmtId="0" fontId="9" fillId="2" borderId="38"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62" xfId="0" applyFont="1" applyFill="1" applyBorder="1" applyAlignment="1">
      <alignment horizontal="left" vertical="center" wrapText="1"/>
    </xf>
    <xf numFmtId="1" fontId="9" fillId="0" borderId="5" xfId="1" applyNumberFormat="1" applyFont="1" applyBorder="1" applyAlignment="1">
      <alignment horizontal="right" vertical="center"/>
    </xf>
    <xf numFmtId="37" fontId="9" fillId="0" borderId="5" xfId="1" applyNumberFormat="1" applyFont="1" applyBorder="1" applyAlignment="1">
      <alignment horizontal="right" vertical="center"/>
    </xf>
    <xf numFmtId="37" fontId="9" fillId="0" borderId="30" xfId="1" applyNumberFormat="1" applyFont="1" applyBorder="1" applyAlignment="1">
      <alignment horizontal="right" vertical="center"/>
    </xf>
    <xf numFmtId="0" fontId="9" fillId="0" borderId="15" xfId="3" applyFont="1" applyBorder="1" applyAlignment="1">
      <alignmen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5" fillId="0" borderId="0" xfId="2" applyFont="1" applyAlignment="1">
      <alignment horizontal="left" vertical="top"/>
    </xf>
    <xf numFmtId="0" fontId="11" fillId="4" borderId="1" xfId="3"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0" borderId="0" xfId="2" applyFont="1" applyAlignment="1">
      <alignment horizontal="left"/>
    </xf>
    <xf numFmtId="0" fontId="11" fillId="4" borderId="2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6" xfId="0" applyFont="1" applyFill="1" applyBorder="1" applyAlignment="1">
      <alignment horizontal="left" vertical="center" wrapText="1"/>
    </xf>
    <xf numFmtId="49" fontId="9" fillId="2" borderId="38"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9" xfId="0"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0" borderId="0" xfId="2" applyFont="1" applyAlignment="1">
      <alignment horizontal="left" vertical="top"/>
    </xf>
    <xf numFmtId="49" fontId="9" fillId="2" borderId="20" xfId="0" applyNumberFormat="1" applyFont="1" applyFill="1" applyBorder="1" applyAlignment="1">
      <alignment horizontal="left" vertical="center" wrapText="1"/>
    </xf>
    <xf numFmtId="0" fontId="9" fillId="2" borderId="8" xfId="0" applyFont="1" applyFill="1" applyBorder="1" applyAlignment="1">
      <alignment horizontal="left" vertical="center" wrapText="1"/>
    </xf>
    <xf numFmtId="2" fontId="9" fillId="2" borderId="3" xfId="0" applyNumberFormat="1" applyFont="1" applyFill="1" applyBorder="1" applyAlignment="1">
      <alignment horizontal="left" vertical="center" wrapText="1"/>
    </xf>
    <xf numFmtId="0" fontId="9" fillId="2" borderId="18" xfId="0" applyFont="1" applyFill="1" applyBorder="1" applyAlignment="1">
      <alignment horizontal="left" vertical="center" wrapText="1"/>
    </xf>
    <xf numFmtId="49" fontId="9" fillId="2" borderId="15"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0" borderId="38" xfId="0" applyFont="1" applyBorder="1" applyAlignment="1">
      <alignment horizontal="left" vertical="center" wrapText="1"/>
    </xf>
    <xf numFmtId="49" fontId="9" fillId="2" borderId="14" xfId="0" applyNumberFormat="1"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8" fillId="0" borderId="0" xfId="0" applyFont="1" applyAlignment="1">
      <alignment horizontal="left"/>
    </xf>
    <xf numFmtId="0" fontId="9" fillId="2" borderId="65"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5" fillId="0" borderId="24" xfId="2" applyFont="1" applyBorder="1" applyAlignment="1">
      <alignment horizontal="left" vertical="top"/>
    </xf>
    <xf numFmtId="0" fontId="9" fillId="2" borderId="46" xfId="0" applyFont="1" applyFill="1" applyBorder="1" applyAlignment="1">
      <alignment horizontal="left" vertical="center" wrapText="1"/>
    </xf>
    <xf numFmtId="2" fontId="9" fillId="2" borderId="42" xfId="0" applyNumberFormat="1" applyFont="1" applyFill="1" applyBorder="1" applyAlignment="1">
      <alignment horizontal="left" vertical="center" wrapText="1"/>
    </xf>
    <xf numFmtId="0" fontId="9" fillId="2" borderId="51" xfId="0" applyFont="1" applyFill="1" applyBorder="1" applyAlignment="1">
      <alignment horizontal="left" vertical="center" wrapText="1"/>
    </xf>
    <xf numFmtId="0" fontId="9" fillId="0" borderId="46" xfId="3" applyFont="1" applyBorder="1" applyAlignment="1">
      <alignment horizontal="left" vertical="center" wrapText="1"/>
    </xf>
    <xf numFmtId="0" fontId="9" fillId="0" borderId="42" xfId="3" applyFont="1" applyBorder="1" applyAlignment="1">
      <alignment horizontal="left" vertical="center" wrapText="1"/>
    </xf>
    <xf numFmtId="0" fontId="9" fillId="0" borderId="3" xfId="3" applyFont="1" applyBorder="1" applyAlignment="1">
      <alignment horizontal="left" vertical="center" wrapText="1"/>
    </xf>
    <xf numFmtId="49" fontId="9" fillId="2" borderId="3" xfId="0" applyNumberFormat="1" applyFont="1" applyFill="1" applyBorder="1" applyAlignment="1">
      <alignment horizontal="left" vertical="center" wrapText="1"/>
    </xf>
    <xf numFmtId="0" fontId="15" fillId="3" borderId="3" xfId="3" applyFont="1" applyFill="1" applyBorder="1" applyAlignment="1">
      <alignment vertical="center" wrapText="1"/>
    </xf>
    <xf numFmtId="43" fontId="8" fillId="0" borderId="6" xfId="1" applyFont="1" applyBorder="1"/>
    <xf numFmtId="49" fontId="13" fillId="0" borderId="51" xfId="0" applyNumberFormat="1" applyFont="1" applyBorder="1" applyAlignment="1">
      <alignment vertical="center" wrapText="1"/>
    </xf>
    <xf numFmtId="0" fontId="9" fillId="2" borderId="16" xfId="0" applyFont="1" applyFill="1" applyBorder="1" applyAlignment="1">
      <alignment horizontal="center" vertical="center" wrapText="1"/>
    </xf>
    <xf numFmtId="49" fontId="13" fillId="0" borderId="58" xfId="0" applyNumberFormat="1" applyFont="1" applyBorder="1" applyAlignment="1">
      <alignment vertical="center" wrapText="1"/>
    </xf>
    <xf numFmtId="0" fontId="8" fillId="0" borderId="10" xfId="0" applyFont="1" applyBorder="1" applyAlignment="1">
      <alignment horizontal="center"/>
    </xf>
    <xf numFmtId="49" fontId="13" fillId="0" borderId="42" xfId="0" applyNumberFormat="1" applyFont="1" applyBorder="1" applyAlignment="1">
      <alignment vertical="center" wrapText="1"/>
    </xf>
    <xf numFmtId="0" fontId="8" fillId="0" borderId="33" xfId="0" applyFont="1" applyBorder="1" applyAlignment="1">
      <alignment horizontal="right"/>
    </xf>
    <xf numFmtId="0" fontId="13" fillId="0" borderId="6" xfId="0" applyFont="1" applyBorder="1" applyAlignment="1">
      <alignment vertical="center" wrapText="1"/>
    </xf>
    <xf numFmtId="0" fontId="13" fillId="0" borderId="23"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26" xfId="0" applyFont="1" applyBorder="1" applyAlignment="1">
      <alignment horizontal="center" vertical="center" wrapText="1"/>
    </xf>
    <xf numFmtId="0" fontId="5" fillId="0" borderId="0" xfId="2" applyFont="1" applyAlignment="1">
      <alignment horizontal="center" vertical="top"/>
    </xf>
    <xf numFmtId="0" fontId="11" fillId="4" borderId="49" xfId="0" applyFont="1" applyFill="1" applyBorder="1" applyAlignment="1">
      <alignment horizontal="center" vertical="center" wrapText="1"/>
    </xf>
    <xf numFmtId="0" fontId="9" fillId="0" borderId="0" xfId="2" applyFont="1"/>
    <xf numFmtId="0" fontId="5" fillId="0" borderId="18" xfId="2" applyFont="1" applyBorder="1" applyAlignment="1">
      <alignment horizontal="center" vertical="top"/>
    </xf>
    <xf numFmtId="0" fontId="9" fillId="2" borderId="1" xfId="0" applyFont="1" applyFill="1" applyBorder="1" applyAlignment="1">
      <alignment horizontal="center" vertical="center" wrapText="1"/>
    </xf>
    <xf numFmtId="0" fontId="9" fillId="0" borderId="0" xfId="2" applyFont="1" applyAlignment="1">
      <alignment horizontal="right" vertical="top"/>
    </xf>
    <xf numFmtId="0" fontId="9" fillId="0" borderId="0" xfId="2" applyFont="1" applyAlignment="1">
      <alignment horizontal="center" vertical="top"/>
    </xf>
    <xf numFmtId="0" fontId="8" fillId="0" borderId="0" xfId="0" applyFont="1"/>
    <xf numFmtId="0" fontId="8" fillId="0" borderId="7" xfId="0" applyFont="1" applyBorder="1"/>
    <xf numFmtId="0" fontId="11" fillId="4" borderId="48"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5" fillId="0" borderId="24" xfId="2" applyFont="1" applyBorder="1" applyAlignment="1">
      <alignment horizontal="center" vertical="top"/>
    </xf>
    <xf numFmtId="0" fontId="9" fillId="0" borderId="13" xfId="2" applyFont="1" applyBorder="1"/>
    <xf numFmtId="0" fontId="9" fillId="2" borderId="13" xfId="0" applyFont="1" applyFill="1" applyBorder="1" applyAlignment="1">
      <alignment horizontal="left" vertical="center" wrapText="1"/>
    </xf>
    <xf numFmtId="0" fontId="9" fillId="0" borderId="13" xfId="3" applyFont="1" applyBorder="1" applyAlignment="1">
      <alignment vertical="center" wrapText="1"/>
    </xf>
    <xf numFmtId="37" fontId="9" fillId="0" borderId="52" xfId="0" applyNumberFormat="1" applyFont="1" applyBorder="1" applyAlignment="1">
      <alignment horizontal="center" vertical="center" wrapText="1"/>
    </xf>
    <xf numFmtId="164" fontId="13" fillId="0" borderId="53" xfId="1" applyNumberFormat="1" applyFont="1" applyBorder="1" applyAlignment="1">
      <alignment horizontal="right" vertical="center"/>
    </xf>
    <xf numFmtId="164" fontId="13" fillId="0" borderId="15" xfId="1" applyNumberFormat="1" applyFont="1" applyFill="1" applyBorder="1" applyAlignment="1">
      <alignment horizontal="right" vertical="center"/>
    </xf>
    <xf numFmtId="0" fontId="11" fillId="4" borderId="1" xfId="0" applyFont="1" applyFill="1" applyBorder="1" applyAlignment="1">
      <alignment horizontal="center" vertical="center" wrapText="1"/>
    </xf>
    <xf numFmtId="49" fontId="13" fillId="0" borderId="26" xfId="0" applyNumberFormat="1" applyFont="1" applyBorder="1" applyAlignment="1">
      <alignment vertical="center" wrapText="1"/>
    </xf>
    <xf numFmtId="0" fontId="5" fillId="0" borderId="16" xfId="2" applyFont="1" applyBorder="1" applyAlignment="1">
      <alignment horizontal="center" vertical="top"/>
    </xf>
    <xf numFmtId="0" fontId="5" fillId="0" borderId="2" xfId="2" applyFont="1" applyBorder="1" applyAlignment="1">
      <alignment horizontal="center" vertical="top"/>
    </xf>
    <xf numFmtId="0" fontId="5" fillId="0" borderId="16" xfId="2" applyFont="1" applyBorder="1" applyAlignment="1">
      <alignment horizontal="left" vertical="top"/>
    </xf>
    <xf numFmtId="0" fontId="5" fillId="0" borderId="2" xfId="2" applyFont="1" applyBorder="1" applyAlignment="1">
      <alignment horizontal="left" vertical="top"/>
    </xf>
    <xf numFmtId="0" fontId="5" fillId="0" borderId="9" xfId="2" applyFont="1" applyBorder="1" applyAlignment="1">
      <alignment horizontal="left" vertical="top"/>
    </xf>
    <xf numFmtId="0" fontId="5" fillId="0" borderId="3" xfId="3" applyFont="1" applyBorder="1" applyAlignment="1">
      <alignment vertical="center" wrapText="1"/>
    </xf>
    <xf numFmtId="0" fontId="5" fillId="0" borderId="26" xfId="3" applyFont="1" applyBorder="1" applyAlignment="1">
      <alignment vertical="center" wrapText="1"/>
    </xf>
    <xf numFmtId="0" fontId="6" fillId="0" borderId="0" xfId="3" applyFont="1" applyAlignment="1">
      <alignment vertical="center" wrapText="1"/>
    </xf>
    <xf numFmtId="0" fontId="6" fillId="0" borderId="13" xfId="2" applyFont="1" applyBorder="1" applyAlignment="1">
      <alignment horizontal="left" vertical="top"/>
    </xf>
    <xf numFmtId="0" fontId="6" fillId="0" borderId="15" xfId="3" applyFont="1" applyBorder="1" applyAlignment="1">
      <alignment vertical="center" wrapText="1"/>
    </xf>
    <xf numFmtId="0" fontId="9" fillId="2" borderId="38" xfId="0" applyFont="1" applyFill="1" applyBorder="1" applyAlignment="1">
      <alignment horizontal="center" vertical="center" wrapText="1"/>
    </xf>
    <xf numFmtId="39" fontId="9" fillId="0" borderId="52" xfId="0" applyNumberFormat="1" applyFont="1" applyBorder="1" applyAlignment="1">
      <alignment horizontal="center" vertical="center" wrapText="1"/>
    </xf>
    <xf numFmtId="164" fontId="13" fillId="0" borderId="15" xfId="1" applyNumberFormat="1" applyFont="1" applyBorder="1" applyAlignment="1">
      <alignment vertical="center"/>
    </xf>
    <xf numFmtId="43" fontId="8" fillId="0" borderId="31" xfId="1" applyFont="1" applyBorder="1"/>
    <xf numFmtId="43" fontId="8" fillId="0" borderId="53" xfId="1" applyFont="1" applyBorder="1"/>
    <xf numFmtId="0" fontId="16" fillId="2" borderId="28" xfId="0" applyFont="1" applyFill="1" applyBorder="1" applyAlignment="1">
      <alignment horizontal="left" vertical="center" wrapText="1"/>
    </xf>
    <xf numFmtId="37" fontId="9" fillId="0" borderId="52" xfId="1" applyNumberFormat="1" applyFont="1" applyBorder="1" applyAlignment="1">
      <alignment horizontal="right" vertical="center"/>
    </xf>
    <xf numFmtId="0" fontId="16" fillId="0" borderId="25" xfId="0" applyFont="1" applyBorder="1" applyAlignment="1">
      <alignment horizontal="center" vertical="center" wrapText="1"/>
    </xf>
    <xf numFmtId="1" fontId="9" fillId="0" borderId="30" xfId="1" applyNumberFormat="1" applyFont="1" applyFill="1" applyBorder="1" applyAlignment="1">
      <alignment horizontal="right" vertical="center"/>
    </xf>
    <xf numFmtId="4" fontId="13" fillId="0" borderId="61" xfId="1" applyNumberFormat="1" applyFont="1" applyFill="1" applyBorder="1" applyAlignment="1">
      <alignment horizontal="right" vertical="center"/>
    </xf>
    <xf numFmtId="43" fontId="8" fillId="0" borderId="74" xfId="1" applyFont="1" applyBorder="1"/>
    <xf numFmtId="49" fontId="13" fillId="0" borderId="38" xfId="0" applyNumberFormat="1" applyFont="1" applyBorder="1" applyAlignment="1">
      <alignment vertical="center" wrapText="1"/>
    </xf>
    <xf numFmtId="37" fontId="9" fillId="0" borderId="33" xfId="1" applyNumberFormat="1" applyFont="1" applyBorder="1" applyAlignment="1">
      <alignment horizontal="right" vertical="center"/>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vertical="center" wrapText="1"/>
    </xf>
    <xf numFmtId="1" fontId="16" fillId="2" borderId="20"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167" fontId="16"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39" fontId="9" fillId="0" borderId="52" xfId="1" applyNumberFormat="1" applyFont="1" applyFill="1" applyBorder="1" applyAlignment="1">
      <alignment horizontal="right" vertical="center"/>
    </xf>
    <xf numFmtId="4" fontId="13" fillId="0" borderId="44" xfId="1" applyNumberFormat="1" applyFont="1" applyBorder="1" applyAlignment="1">
      <alignment horizontal="right" vertical="center"/>
    </xf>
    <xf numFmtId="43" fontId="8" fillId="0" borderId="17" xfId="1" applyFont="1" applyBorder="1" applyAlignment="1">
      <alignment horizontal="right"/>
    </xf>
    <xf numFmtId="43" fontId="8" fillId="0" borderId="3" xfId="1" applyFont="1" applyBorder="1" applyAlignment="1">
      <alignment horizontal="right"/>
    </xf>
    <xf numFmtId="43" fontId="8" fillId="0" borderId="26" xfId="1" applyFont="1" applyBorder="1" applyAlignment="1">
      <alignment horizontal="right"/>
    </xf>
    <xf numFmtId="4" fontId="5" fillId="0" borderId="15" xfId="17" applyNumberFormat="1" applyFont="1" applyBorder="1" applyAlignment="1">
      <alignment horizontal="right" vertical="center"/>
    </xf>
    <xf numFmtId="1" fontId="16" fillId="2" borderId="38" xfId="0" applyNumberFormat="1" applyFont="1" applyFill="1" applyBorder="1" applyAlignment="1">
      <alignment horizontal="center" vertical="center" wrapText="1"/>
    </xf>
    <xf numFmtId="49" fontId="9" fillId="2" borderId="13" xfId="0" applyNumberFormat="1" applyFont="1" applyFill="1" applyBorder="1" applyAlignment="1">
      <alignment horizontal="left" vertical="center" wrapText="1"/>
    </xf>
    <xf numFmtId="49" fontId="13" fillId="0" borderId="13" xfId="0" applyNumberFormat="1" applyFont="1" applyBorder="1" applyAlignment="1">
      <alignment vertical="center" wrapText="1"/>
    </xf>
    <xf numFmtId="2" fontId="9" fillId="2" borderId="17" xfId="0" applyNumberFormat="1" applyFont="1" applyFill="1" applyBorder="1" applyAlignment="1">
      <alignment horizontal="center" vertical="center" wrapText="1"/>
    </xf>
    <xf numFmtId="2" fontId="9" fillId="2" borderId="26" xfId="0" applyNumberFormat="1" applyFont="1" applyFill="1" applyBorder="1" applyAlignment="1">
      <alignment horizontal="center" vertical="center" wrapText="1"/>
    </xf>
    <xf numFmtId="49" fontId="13" fillId="0" borderId="7" xfId="0" applyNumberFormat="1" applyFont="1" applyBorder="1" applyAlignment="1">
      <alignment vertical="center" wrapText="1"/>
    </xf>
    <xf numFmtId="0" fontId="8" fillId="0" borderId="55" xfId="0" applyFont="1" applyBorder="1" applyAlignment="1">
      <alignment horizontal="center"/>
    </xf>
    <xf numFmtId="43" fontId="8" fillId="0" borderId="56" xfId="1" applyFont="1" applyBorder="1"/>
    <xf numFmtId="2" fontId="8" fillId="2" borderId="5" xfId="0" applyNumberFormat="1" applyFont="1" applyFill="1" applyBorder="1" applyAlignment="1">
      <alignment horizontal="right"/>
    </xf>
    <xf numFmtId="2" fontId="8" fillId="0" borderId="57" xfId="0" applyNumberFormat="1" applyFont="1" applyBorder="1" applyAlignment="1">
      <alignment horizontal="right"/>
    </xf>
    <xf numFmtId="49" fontId="13" fillId="0" borderId="46" xfId="0" applyNumberFormat="1" applyFont="1" applyBorder="1" applyAlignment="1">
      <alignment vertical="center" wrapText="1"/>
    </xf>
    <xf numFmtId="49" fontId="13" fillId="0" borderId="45" xfId="0" applyNumberFormat="1" applyFont="1" applyBorder="1" applyAlignment="1">
      <alignment vertical="center" wrapText="1"/>
    </xf>
    <xf numFmtId="49" fontId="13" fillId="0" borderId="62" xfId="0" applyNumberFormat="1" applyFont="1" applyBorder="1" applyAlignment="1">
      <alignment vertical="center" wrapText="1"/>
    </xf>
    <xf numFmtId="0" fontId="11" fillId="4" borderId="1" xfId="0" applyFont="1" applyFill="1" applyBorder="1" applyAlignment="1">
      <alignment horizontal="left" vertical="center" wrapText="1"/>
    </xf>
    <xf numFmtId="43" fontId="8" fillId="0" borderId="3" xfId="1" applyFont="1" applyFill="1" applyBorder="1"/>
    <xf numFmtId="0" fontId="13" fillId="0" borderId="3" xfId="0" applyFont="1" applyBorder="1" applyAlignment="1">
      <alignment vertical="center" wrapText="1"/>
    </xf>
    <xf numFmtId="4" fontId="9" fillId="5" borderId="7" xfId="17" applyNumberFormat="1" applyFont="1" applyFill="1" applyBorder="1" applyAlignment="1">
      <alignment horizontal="center" vertical="center"/>
    </xf>
    <xf numFmtId="0" fontId="9" fillId="0" borderId="17" xfId="0" applyFont="1" applyBorder="1" applyAlignment="1">
      <alignment horizontal="center" vertical="center" wrapText="1"/>
    </xf>
    <xf numFmtId="4" fontId="13" fillId="0" borderId="37" xfId="1" applyNumberFormat="1" applyFont="1" applyFill="1" applyBorder="1" applyAlignment="1">
      <alignment horizontal="right" vertical="center"/>
    </xf>
    <xf numFmtId="2" fontId="9" fillId="0" borderId="3" xfId="0" applyNumberFormat="1" applyFont="1" applyBorder="1" applyAlignment="1">
      <alignment horizontal="left" vertical="center" wrapText="1"/>
    </xf>
    <xf numFmtId="4" fontId="13" fillId="0" borderId="6" xfId="1" applyNumberFormat="1" applyFont="1" applyFill="1" applyBorder="1" applyAlignment="1">
      <alignment horizontal="right" vertical="center"/>
    </xf>
    <xf numFmtId="43" fontId="13" fillId="0" borderId="0" xfId="5" applyFont="1" applyAlignment="1">
      <alignment vertical="center"/>
    </xf>
    <xf numFmtId="43" fontId="9" fillId="0" borderId="0" xfId="5" applyFont="1" applyFill="1" applyAlignment="1">
      <alignment vertical="center"/>
    </xf>
    <xf numFmtId="0" fontId="11" fillId="4" borderId="15" xfId="0" applyFont="1" applyFill="1" applyBorder="1" applyAlignment="1">
      <alignment horizontal="center" vertical="center"/>
    </xf>
    <xf numFmtId="43" fontId="11" fillId="4" borderId="15" xfId="5" applyFont="1" applyFill="1" applyBorder="1" applyAlignment="1">
      <alignment horizontal="center" vertical="center" wrapText="1"/>
    </xf>
    <xf numFmtId="0" fontId="9" fillId="0" borderId="16" xfId="0" applyFont="1" applyBorder="1" applyAlignment="1">
      <alignment horizontal="center" vertical="center"/>
    </xf>
    <xf numFmtId="39" fontId="9" fillId="0" borderId="58" xfId="5" applyNumberFormat="1" applyFont="1" applyFill="1" applyBorder="1" applyAlignme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39" fontId="9" fillId="0" borderId="3" xfId="5" applyNumberFormat="1" applyFont="1" applyFill="1" applyBorder="1" applyAlignment="1">
      <alignment vertical="center"/>
    </xf>
    <xf numFmtId="0" fontId="9" fillId="0" borderId="19"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39" fontId="9" fillId="0" borderId="47" xfId="5" applyNumberFormat="1" applyFont="1" applyFill="1" applyBorder="1" applyAlignment="1">
      <alignment vertical="center"/>
    </xf>
    <xf numFmtId="0" fontId="13" fillId="5" borderId="47" xfId="0" applyFont="1" applyFill="1" applyBorder="1" applyAlignment="1">
      <alignment vertical="center"/>
    </xf>
    <xf numFmtId="43" fontId="9" fillId="0" borderId="0" xfId="5" applyFont="1" applyFill="1" applyBorder="1" applyAlignment="1">
      <alignment vertical="center"/>
    </xf>
    <xf numFmtId="1" fontId="9" fillId="0" borderId="45" xfId="4" applyNumberFormat="1" applyFont="1" applyBorder="1" applyAlignment="1">
      <alignment horizontal="center" vertical="center"/>
    </xf>
    <xf numFmtId="0" fontId="9" fillId="0" borderId="26" xfId="0" applyFont="1" applyBorder="1" applyAlignment="1">
      <alignment horizontal="center" vertical="center"/>
    </xf>
    <xf numFmtId="0" fontId="13" fillId="5" borderId="77" xfId="0" applyFont="1" applyFill="1" applyBorder="1" applyAlignment="1">
      <alignment vertical="center"/>
    </xf>
    <xf numFmtId="4" fontId="22" fillId="5" borderId="15" xfId="0" applyNumberFormat="1" applyFont="1" applyFill="1" applyBorder="1" applyAlignment="1">
      <alignment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39" fontId="9" fillId="8" borderId="17" xfId="5" applyNumberFormat="1" applyFont="1" applyFill="1" applyBorder="1" applyAlignment="1">
      <alignment vertical="center"/>
    </xf>
    <xf numFmtId="0" fontId="9" fillId="0" borderId="3" xfId="0" applyFont="1" applyBorder="1" applyAlignment="1">
      <alignment horizontal="center" vertical="center"/>
    </xf>
    <xf numFmtId="39" fontId="9" fillId="8" borderId="3" xfId="5" applyNumberFormat="1" applyFont="1" applyFill="1" applyBorder="1" applyAlignment="1">
      <alignment vertical="center"/>
    </xf>
    <xf numFmtId="39" fontId="9" fillId="8" borderId="20" xfId="5" applyNumberFormat="1" applyFont="1" applyFill="1" applyBorder="1" applyAlignment="1">
      <alignment vertical="center"/>
    </xf>
    <xf numFmtId="0" fontId="9" fillId="0" borderId="50" xfId="0" applyFont="1" applyBorder="1" applyAlignment="1">
      <alignment horizontal="center" vertical="center"/>
    </xf>
    <xf numFmtId="2" fontId="9" fillId="0" borderId="26" xfId="0" applyNumberFormat="1"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1" fontId="9" fillId="0" borderId="42" xfId="4" applyNumberFormat="1" applyFont="1" applyBorder="1" applyAlignment="1">
      <alignment horizontal="center" vertical="center"/>
    </xf>
    <xf numFmtId="39" fontId="9" fillId="0" borderId="20" xfId="5" applyNumberFormat="1" applyFont="1" applyFill="1" applyBorder="1" applyAlignment="1">
      <alignment vertical="center"/>
    </xf>
    <xf numFmtId="1" fontId="9" fillId="0" borderId="51" xfId="4" applyNumberFormat="1" applyFont="1" applyBorder="1" applyAlignment="1">
      <alignment horizontal="center" vertical="center"/>
    </xf>
    <xf numFmtId="39" fontId="9" fillId="0" borderId="26" xfId="5" applyNumberFormat="1" applyFont="1" applyFill="1" applyBorder="1" applyAlignment="1">
      <alignment vertical="center"/>
    </xf>
    <xf numFmtId="43" fontId="13" fillId="0" borderId="0" xfId="5" applyFont="1" applyBorder="1" applyAlignment="1">
      <alignment vertical="center"/>
    </xf>
    <xf numFmtId="0" fontId="9" fillId="0" borderId="32" xfId="0" applyFont="1" applyBorder="1" applyAlignment="1">
      <alignment horizontal="center" vertical="center" wrapText="1"/>
    </xf>
    <xf numFmtId="0" fontId="9" fillId="0" borderId="19" xfId="0" applyFont="1" applyBorder="1" applyAlignment="1">
      <alignment horizontal="left" vertical="center" wrapText="1"/>
    </xf>
    <xf numFmtId="0" fontId="11" fillId="0" borderId="13" xfId="0" applyFont="1" applyBorder="1" applyAlignment="1">
      <alignment horizontal="center" vertical="center" wrapText="1"/>
    </xf>
    <xf numFmtId="0" fontId="17" fillId="0" borderId="13" xfId="3" applyFont="1" applyBorder="1" applyAlignment="1">
      <alignment vertical="center" wrapText="1"/>
    </xf>
    <xf numFmtId="0" fontId="11" fillId="0" borderId="13" xfId="0" applyFont="1" applyBorder="1" applyAlignment="1">
      <alignment horizontal="center" vertical="center"/>
    </xf>
    <xf numFmtId="43" fontId="12" fillId="0" borderId="14" xfId="5" applyFont="1" applyFill="1" applyBorder="1" applyAlignment="1">
      <alignment horizontal="center" vertical="center" wrapText="1"/>
    </xf>
    <xf numFmtId="43" fontId="11" fillId="0" borderId="14" xfId="5" applyFont="1" applyFill="1" applyBorder="1" applyAlignment="1">
      <alignment horizontal="center" vertical="center" wrapText="1"/>
    </xf>
    <xf numFmtId="0" fontId="17" fillId="0" borderId="15" xfId="0" applyFont="1" applyBorder="1" applyAlignment="1">
      <alignment horizontal="left" vertical="center" wrapText="1"/>
    </xf>
    <xf numFmtId="43" fontId="11" fillId="0" borderId="77" xfId="5" applyFont="1" applyFill="1" applyBorder="1" applyAlignment="1">
      <alignment horizontal="center" vertical="center"/>
    </xf>
    <xf numFmtId="0" fontId="11" fillId="4" borderId="43" xfId="0" applyFont="1" applyFill="1" applyBorder="1" applyAlignment="1">
      <alignment horizontal="center" vertical="center" wrapText="1"/>
    </xf>
    <xf numFmtId="0" fontId="11" fillId="4" borderId="14" xfId="0" applyFont="1" applyFill="1" applyBorder="1" applyAlignment="1">
      <alignment horizontal="left" vertical="center" wrapText="1"/>
    </xf>
    <xf numFmtId="0" fontId="9" fillId="0" borderId="20" xfId="0" applyFont="1" applyBorder="1" applyAlignment="1">
      <alignment horizontal="center" vertical="center" wrapText="1"/>
    </xf>
    <xf numFmtId="0" fontId="9" fillId="0" borderId="25" xfId="0" applyFont="1" applyBorder="1" applyAlignment="1">
      <alignment vertical="center" wrapText="1"/>
    </xf>
    <xf numFmtId="39" fontId="9" fillId="0" borderId="5" xfId="5" applyNumberFormat="1" applyFont="1" applyFill="1" applyBorder="1" applyAlignment="1">
      <alignment vertical="center"/>
    </xf>
    <xf numFmtId="39" fontId="9" fillId="0" borderId="34" xfId="5" applyNumberFormat="1" applyFont="1" applyFill="1" applyBorder="1" applyAlignment="1">
      <alignment vertical="center"/>
    </xf>
    <xf numFmtId="0" fontId="13" fillId="0" borderId="13" xfId="0" applyFont="1" applyBorder="1" applyAlignment="1">
      <alignment vertical="center" wrapText="1"/>
    </xf>
    <xf numFmtId="0" fontId="8" fillId="0" borderId="43" xfId="0" applyFont="1" applyBorder="1" applyAlignment="1">
      <alignment horizontal="center"/>
    </xf>
    <xf numFmtId="0" fontId="8" fillId="0" borderId="52" xfId="0" applyFont="1" applyBorder="1" applyAlignment="1">
      <alignment horizontal="right"/>
    </xf>
    <xf numFmtId="43" fontId="8" fillId="0" borderId="44" xfId="1" applyFont="1" applyFill="1" applyBorder="1"/>
    <xf numFmtId="43" fontId="8" fillId="0" borderId="15" xfId="1" applyFont="1" applyFill="1" applyBorder="1"/>
    <xf numFmtId="0" fontId="9" fillId="0" borderId="65" xfId="0" applyFont="1" applyBorder="1" applyAlignment="1">
      <alignment horizontal="left" vertical="center" wrapText="1"/>
    </xf>
    <xf numFmtId="43" fontId="8" fillId="0" borderId="34" xfId="1" applyFont="1" applyFill="1" applyBorder="1"/>
    <xf numFmtId="37" fontId="9" fillId="0" borderId="5" xfId="1" applyNumberFormat="1" applyFont="1" applyFill="1" applyBorder="1" applyAlignment="1">
      <alignment horizontal="right" vertical="center"/>
    </xf>
    <xf numFmtId="4" fontId="13" fillId="0" borderId="34" xfId="1" applyNumberFormat="1" applyFont="1" applyFill="1" applyBorder="1" applyAlignment="1">
      <alignment horizontal="right" vertical="center"/>
    </xf>
    <xf numFmtId="1" fontId="9" fillId="0" borderId="5" xfId="1" applyNumberFormat="1" applyFont="1" applyFill="1" applyBorder="1" applyAlignment="1">
      <alignment horizontal="right" vertical="center"/>
    </xf>
    <xf numFmtId="39" fontId="9" fillId="0" borderId="5" xfId="1" applyNumberFormat="1" applyFont="1" applyFill="1" applyBorder="1" applyAlignment="1">
      <alignment horizontal="right" vertical="center"/>
    </xf>
    <xf numFmtId="4" fontId="9" fillId="0" borderId="3" xfId="17" applyNumberFormat="1" applyFont="1" applyBorder="1" applyAlignment="1">
      <alignment horizontal="right" vertical="center"/>
    </xf>
    <xf numFmtId="4" fontId="13" fillId="0" borderId="68" xfId="1" applyNumberFormat="1" applyFont="1" applyBorder="1" applyAlignment="1">
      <alignment horizontal="right" vertical="center"/>
    </xf>
    <xf numFmtId="4" fontId="8" fillId="0" borderId="8" xfId="0" applyNumberFormat="1" applyFont="1" applyBorder="1" applyAlignment="1">
      <alignment horizontal="right" vertical="center"/>
    </xf>
    <xf numFmtId="43" fontId="8" fillId="0" borderId="61" xfId="1" applyFont="1" applyFill="1" applyBorder="1"/>
    <xf numFmtId="43" fontId="8" fillId="0" borderId="25" xfId="1" applyFont="1" applyFill="1" applyBorder="1"/>
    <xf numFmtId="0" fontId="5" fillId="0" borderId="0" xfId="3" applyFont="1" applyAlignment="1">
      <alignment horizontal="left" vertical="center" wrapText="1"/>
    </xf>
    <xf numFmtId="4" fontId="9" fillId="0" borderId="0" xfId="17" applyNumberFormat="1" applyFont="1" applyAlignment="1">
      <alignment horizontal="center" vertical="center"/>
    </xf>
    <xf numFmtId="4" fontId="5" fillId="0" borderId="0" xfId="17" applyNumberFormat="1" applyFont="1" applyAlignment="1">
      <alignment horizontal="center" vertical="center"/>
    </xf>
    <xf numFmtId="4" fontId="5" fillId="0" borderId="0" xfId="17" applyNumberFormat="1" applyFont="1" applyAlignment="1">
      <alignment horizontal="right" vertical="center"/>
    </xf>
    <xf numFmtId="0" fontId="9" fillId="0" borderId="59" xfId="0" applyFont="1" applyBorder="1" applyAlignment="1">
      <alignment horizontal="left" vertical="center" wrapText="1"/>
    </xf>
    <xf numFmtId="0" fontId="23" fillId="0" borderId="17" xfId="0" applyFont="1" applyBorder="1" applyAlignment="1">
      <alignment horizontal="right"/>
    </xf>
    <xf numFmtId="0" fontId="6" fillId="0" borderId="16" xfId="3" applyFont="1" applyBorder="1" applyAlignment="1">
      <alignment vertical="center" wrapText="1"/>
    </xf>
    <xf numFmtId="0" fontId="6" fillId="0" borderId="17" xfId="3" applyFont="1" applyBorder="1" applyAlignment="1">
      <alignment vertical="center" wrapText="1"/>
    </xf>
    <xf numFmtId="165" fontId="23" fillId="0" borderId="17" xfId="0" applyNumberFormat="1" applyFont="1" applyBorder="1"/>
    <xf numFmtId="4" fontId="0" fillId="0" borderId="0" xfId="0" applyNumberFormat="1"/>
    <xf numFmtId="0" fontId="23" fillId="0" borderId="3" xfId="0" applyFont="1" applyBorder="1" applyAlignment="1">
      <alignment horizontal="right"/>
    </xf>
    <xf numFmtId="0" fontId="6" fillId="0" borderId="2" xfId="3" applyFont="1" applyBorder="1" applyAlignment="1">
      <alignment vertical="center" wrapText="1"/>
    </xf>
    <xf numFmtId="0" fontId="6" fillId="0" borderId="3" xfId="3" applyFont="1" applyBorder="1" applyAlignment="1">
      <alignment vertical="center" wrapText="1"/>
    </xf>
    <xf numFmtId="165" fontId="23" fillId="0" borderId="3" xfId="0" applyNumberFormat="1" applyFont="1" applyBorder="1"/>
    <xf numFmtId="0" fontId="6" fillId="0" borderId="2" xfId="3" applyFont="1" applyBorder="1" applyAlignment="1">
      <alignment vertical="top" wrapText="1"/>
    </xf>
    <xf numFmtId="0" fontId="6" fillId="0" borderId="3" xfId="3" applyFont="1" applyBorder="1" applyAlignment="1">
      <alignment vertical="top" wrapText="1"/>
    </xf>
    <xf numFmtId="0" fontId="23" fillId="0" borderId="26" xfId="0" applyFont="1" applyBorder="1" applyAlignment="1">
      <alignment horizontal="right"/>
    </xf>
    <xf numFmtId="0" fontId="6" fillId="0" borderId="9" xfId="0" applyFont="1" applyBorder="1" applyAlignment="1">
      <alignment vertical="center"/>
    </xf>
    <xf numFmtId="0" fontId="6" fillId="0" borderId="26" xfId="0" applyFont="1" applyBorder="1" applyAlignment="1">
      <alignment vertical="center"/>
    </xf>
    <xf numFmtId="165" fontId="23" fillId="0" borderId="26" xfId="0" applyNumberFormat="1" applyFont="1" applyBorder="1"/>
    <xf numFmtId="165" fontId="23" fillId="9" borderId="8" xfId="0" applyNumberFormat="1" applyFont="1" applyFill="1" applyBorder="1"/>
    <xf numFmtId="0" fontId="24" fillId="0" borderId="13" xfId="0" applyFont="1" applyBorder="1"/>
    <xf numFmtId="0" fontId="24" fillId="0" borderId="15" xfId="0" applyFont="1" applyBorder="1"/>
    <xf numFmtId="0" fontId="9" fillId="0" borderId="2" xfId="4" applyFont="1" applyBorder="1" applyAlignment="1">
      <alignment horizontal="center" vertical="center" wrapText="1"/>
    </xf>
    <xf numFmtId="1" fontId="9" fillId="0" borderId="2" xfId="4" applyNumberFormat="1" applyFont="1" applyBorder="1" applyAlignment="1">
      <alignment horizontal="center" vertical="center"/>
    </xf>
    <xf numFmtId="1" fontId="9" fillId="0" borderId="4" xfId="4" applyNumberFormat="1" applyFont="1" applyBorder="1" applyAlignment="1">
      <alignment horizontal="center" vertical="center"/>
    </xf>
    <xf numFmtId="1" fontId="9" fillId="0" borderId="10" xfId="4" applyNumberFormat="1" applyFont="1" applyBorder="1" applyAlignment="1">
      <alignment horizontal="center" vertical="center"/>
    </xf>
    <xf numFmtId="39" fontId="9" fillId="8" borderId="26" xfId="5" applyNumberFormat="1" applyFont="1" applyFill="1" applyBorder="1" applyAlignment="1">
      <alignment vertical="center"/>
    </xf>
    <xf numFmtId="0" fontId="9" fillId="0" borderId="20" xfId="0" applyFont="1" applyBorder="1" applyAlignment="1">
      <alignment horizontal="center" vertical="center"/>
    </xf>
    <xf numFmtId="0" fontId="11" fillId="4" borderId="15" xfId="0" applyFont="1" applyFill="1" applyBorder="1" applyAlignment="1">
      <alignment vertical="center"/>
    </xf>
    <xf numFmtId="43" fontId="11" fillId="4" borderId="15" xfId="5" applyFont="1" applyFill="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13" fillId="0" borderId="21" xfId="0" applyFont="1" applyBorder="1" applyAlignment="1">
      <alignment vertical="center"/>
    </xf>
    <xf numFmtId="39" fontId="9" fillId="0" borderId="22" xfId="5" applyNumberFormat="1" applyFont="1" applyBorder="1" applyAlignment="1">
      <alignment vertical="center"/>
    </xf>
    <xf numFmtId="39" fontId="9" fillId="0" borderId="23" xfId="5" applyNumberFormat="1" applyFont="1" applyFill="1" applyBorder="1" applyAlignment="1">
      <alignment vertical="center"/>
    </xf>
    <xf numFmtId="0" fontId="9" fillId="0" borderId="4" xfId="0" applyFont="1" applyBorder="1" applyAlignment="1">
      <alignment vertical="center"/>
    </xf>
    <xf numFmtId="39" fontId="9" fillId="0" borderId="33" xfId="5" applyNumberFormat="1" applyFont="1" applyBorder="1" applyAlignment="1">
      <alignment vertical="center"/>
    </xf>
    <xf numFmtId="39" fontId="9" fillId="0" borderId="6" xfId="5" applyNumberFormat="1" applyFont="1" applyFill="1" applyBorder="1" applyAlignment="1">
      <alignment vertical="center"/>
    </xf>
    <xf numFmtId="49" fontId="13" fillId="0" borderId="2" xfId="0" applyNumberFormat="1" applyFont="1" applyBorder="1" applyAlignment="1">
      <alignment vertical="center" wrapText="1"/>
    </xf>
    <xf numFmtId="0" fontId="13" fillId="0" borderId="4" xfId="0" applyFont="1" applyBorder="1" applyAlignment="1">
      <alignment vertical="center"/>
    </xf>
    <xf numFmtId="39" fontId="9" fillId="0" borderId="37" xfId="5" applyNumberFormat="1" applyFont="1" applyBorder="1" applyAlignment="1">
      <alignment vertical="center"/>
    </xf>
    <xf numFmtId="0" fontId="9" fillId="0" borderId="32" xfId="0" applyFont="1" applyBorder="1" applyAlignment="1">
      <alignment vertical="center"/>
    </xf>
    <xf numFmtId="39" fontId="9" fillId="0" borderId="37" xfId="5" applyNumberFormat="1" applyFont="1" applyFill="1" applyBorder="1" applyAlignment="1">
      <alignment vertical="center"/>
    </xf>
    <xf numFmtId="0" fontId="9" fillId="0" borderId="10" xfId="0" applyFont="1" applyBorder="1" applyAlignment="1">
      <alignment vertical="center"/>
    </xf>
    <xf numFmtId="39" fontId="9" fillId="0" borderId="11" xfId="5" applyNumberFormat="1" applyFont="1" applyBorder="1" applyAlignment="1">
      <alignment vertical="center"/>
    </xf>
    <xf numFmtId="39" fontId="9" fillId="0" borderId="12" xfId="5" applyNumberFormat="1" applyFont="1" applyFill="1" applyBorder="1" applyAlignment="1">
      <alignment vertical="center"/>
    </xf>
    <xf numFmtId="2" fontId="9" fillId="0" borderId="5" xfId="4" applyNumberFormat="1" applyFont="1" applyBorder="1" applyAlignment="1">
      <alignment vertical="center"/>
    </xf>
    <xf numFmtId="2" fontId="9" fillId="0" borderId="11" xfId="4" applyNumberFormat="1" applyFont="1" applyBorder="1" applyAlignment="1">
      <alignment vertical="center"/>
    </xf>
    <xf numFmtId="39" fontId="9" fillId="0" borderId="63" xfId="5" applyNumberFormat="1" applyFont="1" applyFill="1" applyBorder="1" applyAlignment="1">
      <alignment vertical="center"/>
    </xf>
    <xf numFmtId="39" fontId="9" fillId="0" borderId="22" xfId="5" applyNumberFormat="1" applyFont="1" applyFill="1" applyBorder="1" applyAlignment="1">
      <alignment vertical="center"/>
    </xf>
    <xf numFmtId="39" fontId="9" fillId="0" borderId="69" xfId="5" applyNumberFormat="1" applyFont="1" applyFill="1" applyBorder="1" applyAlignment="1">
      <alignment vertical="center"/>
    </xf>
    <xf numFmtId="39" fontId="9" fillId="0" borderId="33" xfId="5" applyNumberFormat="1" applyFont="1" applyFill="1" applyBorder="1" applyAlignment="1">
      <alignment vertical="center"/>
    </xf>
    <xf numFmtId="39" fontId="9" fillId="0" borderId="64" xfId="5" applyNumberFormat="1" applyFont="1" applyFill="1" applyBorder="1" applyAlignment="1">
      <alignment vertical="center"/>
    </xf>
    <xf numFmtId="39" fontId="9" fillId="0" borderId="39" xfId="5" applyNumberFormat="1" applyFont="1" applyFill="1" applyBorder="1" applyAlignment="1">
      <alignment vertical="center"/>
    </xf>
    <xf numFmtId="39" fontId="9" fillId="0" borderId="78" xfId="5" applyNumberFormat="1" applyFont="1" applyFill="1" applyBorder="1" applyAlignment="1">
      <alignment vertical="center"/>
    </xf>
    <xf numFmtId="39" fontId="9" fillId="0" borderId="11" xfId="5" applyNumberFormat="1" applyFont="1" applyFill="1" applyBorder="1" applyAlignment="1">
      <alignment vertical="center"/>
    </xf>
    <xf numFmtId="0" fontId="5" fillId="0" borderId="0" xfId="0" applyFont="1" applyAlignment="1">
      <alignment vertical="center"/>
    </xf>
    <xf numFmtId="0" fontId="11" fillId="4" borderId="77" xfId="0" applyFont="1" applyFill="1" applyBorder="1" applyAlignment="1">
      <alignment vertical="center"/>
    </xf>
    <xf numFmtId="0" fontId="9" fillId="0" borderId="0" xfId="0" applyFont="1" applyAlignment="1">
      <alignment vertical="center"/>
    </xf>
    <xf numFmtId="0" fontId="5" fillId="0" borderId="0" xfId="0" applyFont="1" applyAlignment="1">
      <alignment vertical="center" wrapText="1"/>
    </xf>
    <xf numFmtId="0" fontId="9" fillId="0" borderId="3" xfId="0" applyFont="1" applyBorder="1" applyAlignment="1">
      <alignment vertical="center" wrapText="1"/>
    </xf>
    <xf numFmtId="0" fontId="20" fillId="0" borderId="20" xfId="0" applyFont="1" applyBorder="1" applyAlignment="1">
      <alignment vertical="center" wrapText="1"/>
    </xf>
    <xf numFmtId="0" fontId="20" fillId="0" borderId="26" xfId="0" applyFont="1" applyBorder="1" applyAlignment="1">
      <alignment vertical="center" wrapText="1"/>
    </xf>
    <xf numFmtId="39" fontId="5" fillId="5" borderId="41" xfId="0" applyNumberFormat="1" applyFont="1" applyFill="1" applyBorder="1" applyAlignment="1">
      <alignment vertical="center"/>
    </xf>
    <xf numFmtId="0" fontId="9" fillId="0" borderId="0" xfId="0" applyFont="1" applyAlignment="1">
      <alignment vertical="center" wrapText="1"/>
    </xf>
    <xf numFmtId="0" fontId="9" fillId="6" borderId="58" xfId="0" applyFont="1" applyFill="1" applyBorder="1" applyAlignment="1">
      <alignment vertical="center" wrapText="1"/>
    </xf>
    <xf numFmtId="0" fontId="9" fillId="0" borderId="65" xfId="0" applyFont="1" applyBorder="1" applyAlignment="1">
      <alignment vertical="center" wrapText="1"/>
    </xf>
    <xf numFmtId="0" fontId="9" fillId="0" borderId="59" xfId="0" applyFont="1" applyBorder="1" applyAlignment="1">
      <alignment vertical="center" wrapText="1"/>
    </xf>
    <xf numFmtId="0" fontId="9" fillId="6" borderId="59" xfId="0" applyFont="1" applyFill="1" applyBorder="1" applyAlignment="1">
      <alignment vertical="center" wrapText="1"/>
    </xf>
    <xf numFmtId="0" fontId="9" fillId="6" borderId="62" xfId="0" applyFont="1" applyFill="1" applyBorder="1" applyAlignment="1">
      <alignment vertical="center" wrapText="1"/>
    </xf>
    <xf numFmtId="39" fontId="5" fillId="5" borderId="14" xfId="0" applyNumberFormat="1" applyFont="1" applyFill="1" applyBorder="1" applyAlignment="1">
      <alignment vertical="center"/>
    </xf>
    <xf numFmtId="0" fontId="9" fillId="0" borderId="45" xfId="0" applyFont="1" applyBorder="1" applyAlignment="1">
      <alignment vertical="center" wrapText="1"/>
    </xf>
    <xf numFmtId="0" fontId="9" fillId="0" borderId="79" xfId="0" applyFont="1" applyBorder="1" applyAlignment="1">
      <alignment vertical="center" wrapText="1"/>
    </xf>
    <xf numFmtId="0" fontId="9" fillId="0" borderId="26" xfId="0" applyFont="1" applyBorder="1" applyAlignment="1">
      <alignment vertical="center" wrapText="1"/>
    </xf>
    <xf numFmtId="0" fontId="9" fillId="0" borderId="20" xfId="0" applyFont="1" applyBorder="1" applyAlignment="1">
      <alignment vertical="center" wrapText="1"/>
    </xf>
    <xf numFmtId="0" fontId="9" fillId="0" borderId="38" xfId="0" applyFont="1" applyBorder="1" applyAlignment="1">
      <alignment vertical="center" wrapText="1"/>
    </xf>
    <xf numFmtId="0" fontId="9" fillId="0" borderId="0" xfId="0" applyFont="1" applyAlignment="1">
      <alignment horizontal="center" vertical="center"/>
    </xf>
    <xf numFmtId="0" fontId="9" fillId="2" borderId="18" xfId="0" applyFont="1" applyFill="1" applyBorder="1" applyAlignment="1">
      <alignment horizontal="center" vertical="center" wrapText="1"/>
    </xf>
    <xf numFmtId="0" fontId="0" fillId="0" borderId="3" xfId="0" applyBorder="1"/>
    <xf numFmtId="4" fontId="9" fillId="0" borderId="57" xfId="1" applyNumberFormat="1" applyFont="1" applyFill="1" applyBorder="1" applyAlignment="1">
      <alignment horizontal="right" vertical="center"/>
    </xf>
    <xf numFmtId="169" fontId="5" fillId="0" borderId="80" xfId="2" applyNumberFormat="1" applyFont="1" applyBorder="1" applyAlignment="1">
      <alignment horizontal="center" vertical="center"/>
    </xf>
    <xf numFmtId="0" fontId="18" fillId="4" borderId="15" xfId="3" applyFont="1" applyFill="1" applyBorder="1" applyAlignment="1">
      <alignment horizontal="left" vertical="center" wrapText="1"/>
    </xf>
    <xf numFmtId="2" fontId="9" fillId="0" borderId="41" xfId="0" applyNumberFormat="1" applyFont="1" applyBorder="1" applyAlignment="1">
      <alignment vertical="center"/>
    </xf>
    <xf numFmtId="1" fontId="19" fillId="4" borderId="43" xfId="2" applyNumberFormat="1" applyFont="1" applyFill="1" applyBorder="1" applyAlignment="1">
      <alignment horizontal="center" vertical="center"/>
    </xf>
    <xf numFmtId="0" fontId="19" fillId="4" borderId="52" xfId="3" applyFont="1" applyFill="1" applyBorder="1" applyAlignment="1">
      <alignment horizontal="left" vertical="center" wrapText="1"/>
    </xf>
    <xf numFmtId="0" fontId="11" fillId="4" borderId="15" xfId="0" applyFont="1" applyFill="1" applyBorder="1" applyAlignment="1">
      <alignment horizontal="center" vertical="center" wrapText="1"/>
    </xf>
    <xf numFmtId="43" fontId="11" fillId="4" borderId="77" xfId="5" applyFont="1" applyFill="1" applyBorder="1" applyAlignment="1">
      <alignment horizontal="center" vertical="center" wrapText="1"/>
    </xf>
    <xf numFmtId="2" fontId="9" fillId="0" borderId="18" xfId="0" applyNumberFormat="1" applyFont="1" applyBorder="1" applyAlignment="1">
      <alignment vertical="top" wrapText="1"/>
    </xf>
    <xf numFmtId="2" fontId="9" fillId="0" borderId="0" xfId="0" applyNumberFormat="1" applyFont="1" applyAlignment="1">
      <alignment vertical="top" wrapText="1"/>
    </xf>
    <xf numFmtId="2" fontId="9" fillId="0" borderId="80" xfId="0" applyNumberFormat="1" applyFont="1" applyBorder="1" applyAlignment="1">
      <alignment vertical="top" wrapText="1"/>
    </xf>
    <xf numFmtId="49" fontId="5" fillId="0" borderId="58" xfId="0" applyNumberFormat="1" applyFont="1" applyBorder="1" applyAlignment="1">
      <alignment horizontal="left" vertical="center" wrapText="1"/>
    </xf>
    <xf numFmtId="0" fontId="13" fillId="0" borderId="59" xfId="0" applyFont="1" applyBorder="1" applyAlignment="1" applyProtection="1">
      <alignment horizontal="left" vertical="top" wrapText="1"/>
      <protection locked="0"/>
    </xf>
    <xf numFmtId="4" fontId="9" fillId="0" borderId="40" xfId="0" applyNumberFormat="1" applyFont="1" applyBorder="1" applyAlignment="1">
      <alignment horizontal="center" vertical="center" wrapText="1"/>
    </xf>
    <xf numFmtId="4" fontId="9" fillId="0" borderId="5" xfId="0" applyNumberFormat="1" applyFont="1" applyBorder="1" applyAlignment="1" applyProtection="1">
      <alignment horizontal="right" vertical="center" wrapText="1"/>
      <protection locked="0"/>
    </xf>
    <xf numFmtId="4" fontId="9" fillId="0" borderId="34" xfId="0" applyNumberFormat="1" applyFont="1" applyBorder="1" applyAlignment="1">
      <alignment horizontal="right" vertical="center" wrapText="1"/>
    </xf>
    <xf numFmtId="4" fontId="9" fillId="0" borderId="3" xfId="2" applyNumberFormat="1" applyFont="1" applyBorder="1" applyAlignment="1">
      <alignment horizontal="right" vertical="center"/>
    </xf>
    <xf numFmtId="0" fontId="13" fillId="0" borderId="59" xfId="0" applyFont="1" applyBorder="1" applyAlignment="1" applyProtection="1">
      <alignment horizontal="left" wrapText="1"/>
      <protection locked="0"/>
    </xf>
    <xf numFmtId="0" fontId="13" fillId="0" borderId="59" xfId="0" applyFont="1" applyBorder="1" applyAlignment="1" applyProtection="1">
      <alignment horizontal="left" vertical="center" wrapText="1"/>
      <protection locked="0"/>
    </xf>
    <xf numFmtId="0" fontId="13" fillId="0" borderId="62" xfId="0" applyFont="1" applyBorder="1" applyAlignment="1" applyProtection="1">
      <alignment horizontal="left" wrapText="1"/>
      <protection locked="0"/>
    </xf>
    <xf numFmtId="0" fontId="5" fillId="0" borderId="18" xfId="2" applyFont="1" applyBorder="1" applyAlignment="1">
      <alignment vertical="center"/>
    </xf>
    <xf numFmtId="0" fontId="5" fillId="0" borderId="0" xfId="2" applyFont="1" applyAlignment="1">
      <alignment vertical="center"/>
    </xf>
    <xf numFmtId="39" fontId="7" fillId="5" borderId="13" xfId="0" applyNumberFormat="1" applyFont="1" applyFill="1" applyBorder="1"/>
    <xf numFmtId="4" fontId="7" fillId="5" borderId="14" xfId="0" applyNumberFormat="1" applyFont="1" applyFill="1" applyBorder="1" applyAlignment="1">
      <alignment horizontal="right" vertical="center"/>
    </xf>
    <xf numFmtId="4" fontId="1" fillId="5" borderId="77" xfId="0" applyNumberFormat="1" applyFont="1" applyFill="1" applyBorder="1"/>
    <xf numFmtId="4" fontId="22" fillId="5" borderId="47" xfId="0" applyNumberFormat="1" applyFont="1" applyFill="1" applyBorder="1" applyAlignment="1">
      <alignment horizontal="right" vertical="center"/>
    </xf>
    <xf numFmtId="2" fontId="9" fillId="0" borderId="18" xfId="0" applyNumberFormat="1" applyFont="1" applyBorder="1" applyAlignment="1">
      <alignment vertical="center" wrapText="1"/>
    </xf>
    <xf numFmtId="2" fontId="9" fillId="0" borderId="0" xfId="0" applyNumberFormat="1" applyFont="1" applyAlignment="1">
      <alignment vertical="center" wrapText="1"/>
    </xf>
    <xf numFmtId="2" fontId="9" fillId="0" borderId="80" xfId="0" applyNumberFormat="1" applyFont="1" applyBorder="1" applyAlignment="1">
      <alignment vertical="center" wrapText="1"/>
    </xf>
    <xf numFmtId="0" fontId="13" fillId="0" borderId="70" xfId="0" applyFont="1" applyBorder="1" applyAlignment="1" applyProtection="1">
      <alignment horizontal="left" wrapText="1"/>
      <protection locked="0"/>
    </xf>
    <xf numFmtId="49" fontId="5" fillId="0" borderId="58" xfId="0" applyNumberFormat="1" applyFont="1" applyBorder="1" applyAlignment="1">
      <alignment horizontal="left" vertical="top" wrapText="1"/>
    </xf>
    <xf numFmtId="4" fontId="9" fillId="0" borderId="46" xfId="0" applyNumberFormat="1" applyFont="1" applyBorder="1" applyAlignment="1">
      <alignment horizontal="center" vertical="center" wrapText="1"/>
    </xf>
    <xf numFmtId="4" fontId="9" fillId="0" borderId="24" xfId="0" applyNumberFormat="1" applyFont="1" applyBorder="1" applyAlignment="1" applyProtection="1">
      <alignment horizontal="center" vertical="center" wrapText="1"/>
      <protection locked="0"/>
    </xf>
    <xf numFmtId="4" fontId="9" fillId="0" borderId="24" xfId="0" applyNumberFormat="1" applyFont="1" applyBorder="1" applyAlignment="1">
      <alignment horizontal="center" vertical="center" wrapText="1"/>
    </xf>
    <xf numFmtId="4" fontId="13" fillId="0" borderId="54" xfId="0" applyNumberFormat="1" applyFont="1" applyBorder="1" applyAlignment="1">
      <alignment horizontal="center" vertical="center" wrapText="1"/>
    </xf>
    <xf numFmtId="0" fontId="9" fillId="0" borderId="59" xfId="0" applyFont="1" applyBorder="1" applyAlignment="1" applyProtection="1">
      <alignment horizontal="left" wrapText="1"/>
      <protection locked="0"/>
    </xf>
    <xf numFmtId="2" fontId="9" fillId="0" borderId="18" xfId="0" applyNumberFormat="1" applyFont="1" applyBorder="1" applyAlignment="1">
      <alignment vertical="center"/>
    </xf>
    <xf numFmtId="2" fontId="9" fillId="0" borderId="0" xfId="0" applyNumberFormat="1" applyFont="1" applyAlignment="1">
      <alignment vertical="center"/>
    </xf>
    <xf numFmtId="2" fontId="9" fillId="0" borderId="80" xfId="0" applyNumberFormat="1" applyFont="1" applyBorder="1" applyAlignment="1">
      <alignment vertical="center"/>
    </xf>
    <xf numFmtId="0" fontId="5" fillId="0" borderId="18" xfId="2" applyFont="1" applyBorder="1" applyAlignment="1">
      <alignment vertical="top"/>
    </xf>
    <xf numFmtId="0" fontId="5" fillId="0" borderId="0" xfId="2" applyFont="1" applyAlignment="1">
      <alignment vertical="top"/>
    </xf>
    <xf numFmtId="0" fontId="5" fillId="0" borderId="80" xfId="2" applyFont="1" applyBorder="1" applyAlignment="1">
      <alignment vertical="top"/>
    </xf>
    <xf numFmtId="39" fontId="7" fillId="5" borderId="7" xfId="0" applyNumberFormat="1" applyFont="1" applyFill="1" applyBorder="1"/>
    <xf numFmtId="4" fontId="7" fillId="5" borderId="41" xfId="0" applyNumberFormat="1" applyFont="1" applyFill="1" applyBorder="1" applyAlignment="1">
      <alignment horizontal="right" vertical="center"/>
    </xf>
    <xf numFmtId="4" fontId="1" fillId="5" borderId="47" xfId="0" applyNumberFormat="1" applyFont="1" applyFill="1" applyBorder="1"/>
    <xf numFmtId="4" fontId="9" fillId="0" borderId="30" xfId="0" applyNumberFormat="1" applyFont="1" applyBorder="1" applyAlignment="1" applyProtection="1">
      <alignment horizontal="right" vertical="center" wrapText="1"/>
      <protection locked="0"/>
    </xf>
    <xf numFmtId="4" fontId="9" fillId="0" borderId="61" xfId="0" applyNumberFormat="1" applyFont="1" applyBorder="1" applyAlignment="1">
      <alignment horizontal="right" vertical="center" wrapText="1"/>
    </xf>
    <xf numFmtId="4" fontId="9" fillId="0" borderId="26" xfId="2" applyNumberFormat="1" applyFont="1" applyBorder="1" applyAlignment="1">
      <alignment horizontal="right" vertical="center"/>
    </xf>
    <xf numFmtId="169" fontId="9" fillId="0" borderId="18" xfId="0" applyNumberFormat="1" applyFont="1" applyBorder="1" applyAlignment="1">
      <alignment horizontal="center" vertical="center" wrapText="1"/>
    </xf>
    <xf numFmtId="0" fontId="13" fillId="0" borderId="0" xfId="0" applyFont="1" applyAlignment="1" applyProtection="1">
      <alignment horizontal="left" wrapText="1"/>
      <protection locked="0"/>
    </xf>
    <xf numFmtId="49" fontId="5" fillId="0" borderId="17" xfId="0" applyNumberFormat="1" applyFont="1" applyBorder="1" applyAlignment="1">
      <alignment horizontal="left" vertical="top" wrapText="1"/>
    </xf>
    <xf numFmtId="0" fontId="9" fillId="0" borderId="3" xfId="0" applyFont="1" applyBorder="1" applyAlignment="1" applyProtection="1">
      <alignment horizontal="left" wrapText="1"/>
      <protection locked="0"/>
    </xf>
    <xf numFmtId="0" fontId="13" fillId="0" borderId="3" xfId="0" applyFont="1" applyBorder="1" applyAlignment="1" applyProtection="1">
      <alignment horizontal="left" wrapText="1"/>
      <protection locked="0"/>
    </xf>
    <xf numFmtId="0" fontId="13" fillId="0" borderId="26" xfId="0" applyFont="1" applyBorder="1" applyAlignment="1" applyProtection="1">
      <alignment horizontal="left" wrapText="1"/>
      <protection locked="0"/>
    </xf>
    <xf numFmtId="4" fontId="9" fillId="0" borderId="72" xfId="0" applyNumberFormat="1" applyFont="1" applyBorder="1" applyAlignment="1">
      <alignment horizontal="center" vertical="center" wrapText="1"/>
    </xf>
    <xf numFmtId="4" fontId="9" fillId="0" borderId="11" xfId="0" applyNumberFormat="1" applyFont="1" applyBorder="1" applyAlignment="1" applyProtection="1">
      <alignment horizontal="right" vertical="center" wrapText="1"/>
      <protection locked="0"/>
    </xf>
    <xf numFmtId="4" fontId="9" fillId="0" borderId="63" xfId="0" applyNumberFormat="1" applyFont="1" applyBorder="1" applyAlignment="1">
      <alignment horizontal="right" vertical="center" wrapText="1"/>
    </xf>
    <xf numFmtId="1" fontId="5" fillId="0" borderId="23" xfId="0" applyNumberFormat="1" applyFont="1" applyBorder="1" applyAlignment="1">
      <alignment horizontal="left" vertical="center" wrapText="1"/>
    </xf>
    <xf numFmtId="49" fontId="5" fillId="0" borderId="58" xfId="0" applyNumberFormat="1" applyFont="1" applyBorder="1" applyAlignment="1">
      <alignment vertical="center" wrapText="1"/>
    </xf>
    <xf numFmtId="1" fontId="5" fillId="0" borderId="58" xfId="0" applyNumberFormat="1" applyFont="1" applyBorder="1" applyAlignment="1">
      <alignment horizontal="left" vertical="center" wrapText="1"/>
    </xf>
    <xf numFmtId="49" fontId="5" fillId="0" borderId="58" xfId="0" applyNumberFormat="1" applyFont="1" applyBorder="1" applyAlignment="1">
      <alignment vertical="top" wrapText="1"/>
    </xf>
    <xf numFmtId="1" fontId="5" fillId="0" borderId="17" xfId="0" applyNumberFormat="1" applyFont="1" applyBorder="1" applyAlignment="1">
      <alignment horizontal="left" vertical="center" wrapText="1"/>
    </xf>
    <xf numFmtId="0" fontId="13" fillId="0" borderId="25" xfId="0" applyFont="1" applyBorder="1" applyAlignment="1" applyProtection="1">
      <alignment horizontal="left" wrapText="1"/>
      <protection locked="0"/>
    </xf>
    <xf numFmtId="49" fontId="5" fillId="0" borderId="17" xfId="0" applyNumberFormat="1" applyFont="1" applyBorder="1" applyAlignment="1">
      <alignment vertical="top" wrapText="1"/>
    </xf>
    <xf numFmtId="0" fontId="9" fillId="0" borderId="62" xfId="0" applyFont="1" applyBorder="1" applyAlignment="1" applyProtection="1">
      <alignment horizontal="left" wrapText="1"/>
      <protection locked="0"/>
    </xf>
    <xf numFmtId="1" fontId="5" fillId="0" borderId="22" xfId="0" applyNumberFormat="1" applyFont="1" applyBorder="1" applyAlignment="1">
      <alignment horizontal="left" vertical="center" wrapText="1"/>
    </xf>
    <xf numFmtId="49" fontId="5" fillId="0" borderId="23" xfId="0" applyNumberFormat="1" applyFont="1" applyBorder="1" applyAlignment="1">
      <alignment vertical="top" wrapText="1"/>
    </xf>
    <xf numFmtId="4" fontId="9" fillId="0" borderId="5" xfId="0" applyNumberFormat="1" applyFont="1" applyBorder="1" applyAlignment="1" applyProtection="1">
      <alignment horizontal="center" vertical="center" wrapText="1"/>
      <protection locked="0"/>
    </xf>
    <xf numFmtId="4" fontId="9" fillId="0" borderId="34" xfId="0" applyNumberFormat="1" applyFont="1" applyBorder="1" applyAlignment="1">
      <alignment horizontal="center" vertical="center" wrapText="1"/>
    </xf>
    <xf numFmtId="4" fontId="9" fillId="0" borderId="30" xfId="0" applyNumberFormat="1" applyFont="1" applyBorder="1" applyAlignment="1" applyProtection="1">
      <alignment horizontal="center" vertical="center" wrapText="1"/>
      <protection locked="0"/>
    </xf>
    <xf numFmtId="4" fontId="9" fillId="0" borderId="61" xfId="0" applyNumberFormat="1" applyFont="1" applyBorder="1" applyAlignment="1">
      <alignment horizontal="center" vertical="center" wrapText="1"/>
    </xf>
    <xf numFmtId="4" fontId="7" fillId="5" borderId="14" xfId="0" applyNumberFormat="1" applyFont="1" applyFill="1" applyBorder="1" applyAlignment="1">
      <alignment horizontal="center" vertical="center"/>
    </xf>
    <xf numFmtId="0" fontId="5" fillId="0" borderId="27" xfId="2" applyFont="1" applyBorder="1" applyAlignment="1">
      <alignment vertical="center"/>
    </xf>
    <xf numFmtId="4" fontId="9" fillId="0" borderId="63" xfId="0" applyNumberFormat="1" applyFont="1" applyBorder="1" applyAlignment="1">
      <alignment horizontal="center" vertical="center" wrapText="1"/>
    </xf>
    <xf numFmtId="39" fontId="7" fillId="5" borderId="13" xfId="0" applyNumberFormat="1" applyFont="1" applyFill="1" applyBorder="1" applyAlignment="1">
      <alignment vertical="center"/>
    </xf>
    <xf numFmtId="39" fontId="7" fillId="5" borderId="14" xfId="0" applyNumberFormat="1" applyFont="1" applyFill="1" applyBorder="1" applyAlignment="1">
      <alignment vertical="center"/>
    </xf>
    <xf numFmtId="0" fontId="1" fillId="5" borderId="77" xfId="0" applyFont="1" applyFill="1" applyBorder="1" applyAlignment="1">
      <alignment vertical="center"/>
    </xf>
    <xf numFmtId="4" fontId="21" fillId="5" borderId="47" xfId="0" applyNumberFormat="1" applyFont="1" applyFill="1" applyBorder="1" applyAlignment="1">
      <alignment vertical="center"/>
    </xf>
    <xf numFmtId="2" fontId="9" fillId="0" borderId="41" xfId="0" applyNumberFormat="1" applyFont="1" applyBorder="1" applyAlignment="1">
      <alignment vertical="center" wrapText="1"/>
    </xf>
    <xf numFmtId="1" fontId="19" fillId="4" borderId="15" xfId="2" applyNumberFormat="1" applyFont="1" applyFill="1" applyBorder="1" applyAlignment="1">
      <alignment horizontal="center" vertical="center"/>
    </xf>
    <xf numFmtId="0" fontId="19" fillId="4" borderId="15" xfId="3" applyFont="1" applyFill="1" applyBorder="1" applyAlignment="1">
      <alignment horizontal="left" vertical="center" wrapText="1"/>
    </xf>
    <xf numFmtId="169" fontId="9" fillId="0" borderId="20" xfId="0" applyNumberFormat="1" applyFont="1" applyBorder="1" applyAlignment="1">
      <alignment horizontal="center" vertical="center" wrapText="1"/>
    </xf>
    <xf numFmtId="49" fontId="9" fillId="0" borderId="3" xfId="0" applyNumberFormat="1" applyFont="1" applyBorder="1" applyAlignment="1">
      <alignment horizontal="justify" vertical="top" wrapText="1"/>
    </xf>
    <xf numFmtId="4" fontId="9" fillId="0" borderId="75" xfId="0" applyNumberFormat="1" applyFont="1" applyBorder="1" applyAlignment="1">
      <alignment horizontal="center" vertical="center"/>
    </xf>
    <xf numFmtId="169" fontId="9"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9" fillId="0" borderId="25" xfId="0" applyNumberFormat="1" applyFont="1" applyBorder="1" applyAlignment="1">
      <alignment horizontal="center" vertical="center" wrapText="1"/>
    </xf>
    <xf numFmtId="49" fontId="9" fillId="0" borderId="25" xfId="0" applyNumberFormat="1" applyFont="1" applyBorder="1" applyAlignment="1">
      <alignment horizontal="justify" vertical="top" wrapText="1"/>
    </xf>
    <xf numFmtId="4" fontId="9" fillId="0" borderId="40" xfId="0" applyNumberFormat="1" applyFont="1" applyBorder="1" applyAlignment="1">
      <alignment horizontal="center" vertical="center"/>
    </xf>
    <xf numFmtId="4" fontId="9" fillId="0" borderId="25" xfId="2" applyNumberFormat="1" applyFont="1" applyBorder="1" applyAlignment="1">
      <alignment horizontal="right" vertical="center"/>
    </xf>
    <xf numFmtId="0" fontId="5" fillId="0" borderId="24" xfId="2" applyFont="1" applyBorder="1" applyAlignment="1">
      <alignment vertical="center"/>
    </xf>
    <xf numFmtId="0" fontId="5" fillId="0" borderId="54" xfId="2" applyFont="1" applyBorder="1" applyAlignment="1">
      <alignment vertical="center"/>
    </xf>
    <xf numFmtId="0" fontId="19" fillId="4" borderId="44" xfId="3" applyFont="1" applyFill="1" applyBorder="1" applyAlignment="1">
      <alignment horizontal="left" vertical="center" wrapText="1"/>
    </xf>
    <xf numFmtId="0" fontId="13" fillId="0" borderId="59" xfId="0" applyFont="1" applyBorder="1" applyAlignment="1">
      <alignment horizontal="justify" vertical="top" wrapText="1"/>
    </xf>
    <xf numFmtId="0" fontId="13" fillId="0" borderId="59" xfId="0" applyFont="1" applyBorder="1" applyAlignment="1">
      <alignment horizontal="justify" vertical="top"/>
    </xf>
    <xf numFmtId="0" fontId="9" fillId="0" borderId="59" xfId="0" applyFont="1" applyBorder="1" applyAlignment="1">
      <alignment horizontal="justify" vertical="top"/>
    </xf>
    <xf numFmtId="0" fontId="9" fillId="0" borderId="62" xfId="0" applyFont="1" applyBorder="1" applyAlignment="1">
      <alignment horizontal="justify" vertical="top"/>
    </xf>
    <xf numFmtId="169" fontId="5" fillId="0" borderId="0" xfId="2" applyNumberFormat="1" applyFont="1" applyAlignment="1">
      <alignment horizontal="center" vertical="center"/>
    </xf>
    <xf numFmtId="0" fontId="1" fillId="0" borderId="0" xfId="0" applyFont="1" applyAlignment="1">
      <alignment horizontal="left" wrapText="1"/>
    </xf>
    <xf numFmtId="4" fontId="22" fillId="5" borderId="47" xfId="0" applyNumberFormat="1" applyFont="1" applyFill="1" applyBorder="1" applyAlignment="1">
      <alignment vertical="center"/>
    </xf>
    <xf numFmtId="169" fontId="9" fillId="0" borderId="0" xfId="0" applyNumberFormat="1" applyFont="1" applyAlignment="1">
      <alignment horizontal="left" vertical="center" wrapText="1"/>
    </xf>
    <xf numFmtId="0" fontId="5" fillId="0" borderId="0" xfId="0" applyFont="1" applyAlignment="1">
      <alignment horizontal="left" wrapText="1"/>
    </xf>
    <xf numFmtId="4" fontId="5"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protection locked="0"/>
    </xf>
    <xf numFmtId="4" fontId="9" fillId="0" borderId="0" xfId="0" applyNumberFormat="1" applyFont="1" applyAlignment="1">
      <alignment horizontal="center" vertical="center" wrapText="1"/>
    </xf>
    <xf numFmtId="4" fontId="9" fillId="0" borderId="0" xfId="0" applyNumberFormat="1" applyFont="1" applyAlignment="1">
      <alignment horizontal="center" vertical="center"/>
    </xf>
    <xf numFmtId="169" fontId="9" fillId="0" borderId="17" xfId="0" applyNumberFormat="1" applyFont="1" applyBorder="1" applyAlignment="1">
      <alignment horizontal="center" vertical="center" wrapText="1"/>
    </xf>
    <xf numFmtId="4" fontId="9" fillId="0" borderId="20" xfId="0" applyNumberFormat="1" applyFont="1" applyBorder="1" applyAlignment="1">
      <alignment horizontal="justify" vertical="top" wrapText="1"/>
    </xf>
    <xf numFmtId="4" fontId="9" fillId="0" borderId="35" xfId="0" applyNumberFormat="1" applyFont="1" applyBorder="1" applyAlignment="1">
      <alignment horizontal="center" vertical="center" wrapText="1"/>
    </xf>
    <xf numFmtId="4" fontId="9" fillId="0" borderId="22" xfId="0" applyNumberFormat="1" applyFont="1" applyBorder="1" applyAlignment="1">
      <alignment horizontal="right" vertical="center" wrapText="1"/>
    </xf>
    <xf numFmtId="4" fontId="9" fillId="0" borderId="23" xfId="2" applyNumberFormat="1" applyFont="1" applyBorder="1" applyAlignment="1">
      <alignment horizontal="right" vertical="center"/>
    </xf>
    <xf numFmtId="0" fontId="9" fillId="0" borderId="3" xfId="0" applyFont="1" applyBorder="1" applyAlignment="1">
      <alignment horizontal="justify" vertical="top"/>
    </xf>
    <xf numFmtId="4" fontId="9" fillId="0" borderId="5" xfId="0" applyNumberFormat="1" applyFont="1" applyBorder="1" applyAlignment="1">
      <alignment horizontal="right" vertical="center" wrapText="1"/>
    </xf>
    <xf numFmtId="4" fontId="9" fillId="0" borderId="6" xfId="2" applyNumberFormat="1" applyFont="1" applyBorder="1" applyAlignment="1">
      <alignment horizontal="right" vertical="center"/>
    </xf>
    <xf numFmtId="2" fontId="9" fillId="0" borderId="20" xfId="0" applyNumberFormat="1" applyFont="1" applyBorder="1" applyAlignment="1">
      <alignment horizontal="center" vertical="center" wrapText="1"/>
    </xf>
    <xf numFmtId="2" fontId="9" fillId="0" borderId="26" xfId="0" applyNumberFormat="1" applyFont="1" applyBorder="1" applyAlignment="1">
      <alignment horizontal="center" vertical="center" wrapText="1"/>
    </xf>
    <xf numFmtId="0" fontId="9" fillId="0" borderId="26" xfId="0" applyFont="1" applyBorder="1" applyAlignment="1">
      <alignment horizontal="justify" vertical="top"/>
    </xf>
    <xf numFmtId="4" fontId="9" fillId="0" borderId="72" xfId="0" applyNumberFormat="1" applyFont="1" applyBorder="1" applyAlignment="1">
      <alignment horizontal="center"/>
    </xf>
    <xf numFmtId="4" fontId="9" fillId="0" borderId="11" xfId="0" applyNumberFormat="1" applyFont="1" applyBorder="1" applyAlignment="1" applyProtection="1">
      <alignment horizontal="right" vertical="center"/>
      <protection locked="0"/>
    </xf>
    <xf numFmtId="4" fontId="9" fillId="0" borderId="11" xfId="0" applyNumberFormat="1" applyFont="1" applyBorder="1" applyAlignment="1">
      <alignment horizontal="right" vertical="center" wrapText="1"/>
    </xf>
    <xf numFmtId="4" fontId="9" fillId="0" borderId="12" xfId="2" applyNumberFormat="1" applyFont="1" applyBorder="1" applyAlignment="1">
      <alignment horizontal="right" vertical="center"/>
    </xf>
    <xf numFmtId="39" fontId="7" fillId="5" borderId="7" xfId="0" applyNumberFormat="1" applyFont="1" applyFill="1" applyBorder="1" applyAlignment="1">
      <alignment vertical="center"/>
    </xf>
    <xf numFmtId="39" fontId="7" fillId="5" borderId="41" xfId="0" applyNumberFormat="1" applyFont="1" applyFill="1" applyBorder="1" applyAlignment="1">
      <alignment vertical="center"/>
    </xf>
    <xf numFmtId="0" fontId="1" fillId="5" borderId="47" xfId="0" applyFont="1" applyFill="1" applyBorder="1" applyAlignment="1">
      <alignment vertical="center"/>
    </xf>
    <xf numFmtId="0" fontId="5" fillId="0" borderId="7" xfId="0" applyFont="1" applyBorder="1" applyAlignment="1">
      <alignment vertical="center" wrapText="1"/>
    </xf>
    <xf numFmtId="0" fontId="5" fillId="0" borderId="41" xfId="0" applyFont="1" applyBorder="1" applyAlignment="1">
      <alignment vertical="center" wrapText="1"/>
    </xf>
    <xf numFmtId="0" fontId="9" fillId="0" borderId="20" xfId="0" applyFont="1" applyBorder="1" applyAlignment="1">
      <alignment horizontal="justify" vertical="top" wrapText="1"/>
    </xf>
    <xf numFmtId="4" fontId="9" fillId="0" borderId="69" xfId="0" applyNumberFormat="1" applyFont="1" applyBorder="1" applyAlignment="1">
      <alignment horizontal="right" vertical="center"/>
    </xf>
    <xf numFmtId="4" fontId="9" fillId="0" borderId="17" xfId="2" applyNumberFormat="1" applyFont="1" applyBorder="1" applyAlignment="1">
      <alignment horizontal="right" vertical="center"/>
    </xf>
    <xf numFmtId="0" fontId="9" fillId="0" borderId="3" xfId="0" applyFont="1" applyBorder="1" applyAlignment="1">
      <alignment horizontal="justify" vertical="top" wrapText="1"/>
    </xf>
    <xf numFmtId="4" fontId="9" fillId="0" borderId="5" xfId="0" applyNumberFormat="1" applyFont="1" applyBorder="1" applyAlignment="1">
      <alignment horizontal="right" vertical="center"/>
    </xf>
    <xf numFmtId="4" fontId="13" fillId="0" borderId="34" xfId="0" applyNumberFormat="1" applyFont="1" applyBorder="1" applyAlignment="1">
      <alignment horizontal="right" vertical="center"/>
    </xf>
    <xf numFmtId="169" fontId="9" fillId="0" borderId="26" xfId="0" applyNumberFormat="1" applyFont="1" applyBorder="1" applyAlignment="1">
      <alignment horizontal="center" vertical="center" wrapText="1"/>
    </xf>
    <xf numFmtId="0" fontId="9" fillId="0" borderId="26" xfId="0" applyFont="1" applyBorder="1" applyAlignment="1">
      <alignment horizontal="justify" vertical="top" wrapText="1"/>
    </xf>
    <xf numFmtId="4" fontId="9" fillId="0" borderId="30" xfId="0" applyNumberFormat="1" applyFont="1" applyBorder="1" applyAlignment="1">
      <alignment horizontal="right" vertical="center" wrapText="1"/>
    </xf>
    <xf numFmtId="4" fontId="9" fillId="0" borderId="61" xfId="0" applyNumberFormat="1" applyFont="1" applyBorder="1" applyAlignment="1">
      <alignment horizontal="right" vertical="center"/>
    </xf>
    <xf numFmtId="49" fontId="5" fillId="0" borderId="59" xfId="0" applyNumberFormat="1" applyFont="1" applyBorder="1" applyAlignment="1">
      <alignment horizontal="left" vertical="top" wrapText="1"/>
    </xf>
    <xf numFmtId="4" fontId="9" fillId="0" borderId="40" xfId="0" applyNumberFormat="1" applyFont="1" applyBorder="1" applyAlignment="1">
      <alignment horizontal="center" wrapText="1"/>
    </xf>
    <xf numFmtId="0" fontId="9" fillId="0" borderId="59" xfId="0" applyFont="1" applyBorder="1" applyAlignment="1" applyProtection="1">
      <alignment horizontal="justify" wrapText="1"/>
      <protection locked="0"/>
    </xf>
    <xf numFmtId="0" fontId="13" fillId="0" borderId="59" xfId="0" applyFont="1" applyBorder="1" applyAlignment="1" applyProtection="1">
      <alignment horizontal="justify" wrapText="1"/>
      <protection locked="0"/>
    </xf>
    <xf numFmtId="39" fontId="7" fillId="0" borderId="21" xfId="0" applyNumberFormat="1" applyFont="1" applyBorder="1" applyAlignment="1">
      <alignment horizontal="left" vertical="center"/>
    </xf>
    <xf numFmtId="39" fontId="7" fillId="5" borderId="24" xfId="0" applyNumberFormat="1" applyFont="1" applyFill="1" applyBorder="1" applyAlignment="1">
      <alignment vertical="center"/>
    </xf>
    <xf numFmtId="0" fontId="1" fillId="5" borderId="54" xfId="0" applyFont="1" applyFill="1" applyBorder="1" applyAlignment="1">
      <alignment horizontal="right" vertical="center"/>
    </xf>
    <xf numFmtId="4" fontId="22" fillId="5" borderId="80" xfId="0" applyNumberFormat="1" applyFont="1" applyFill="1" applyBorder="1" applyAlignment="1">
      <alignment horizontal="right" vertical="center"/>
    </xf>
    <xf numFmtId="49" fontId="5" fillId="0" borderId="65" xfId="0" applyNumberFormat="1" applyFont="1" applyBorder="1" applyAlignment="1">
      <alignment horizontal="left" vertical="top" wrapText="1"/>
    </xf>
    <xf numFmtId="4" fontId="9" fillId="0" borderId="21" xfId="0" applyNumberFormat="1" applyFont="1" applyBorder="1" applyAlignment="1">
      <alignment horizontal="center" wrapText="1"/>
    </xf>
    <xf numFmtId="4" fontId="9" fillId="0" borderId="22" xfId="0" applyNumberFormat="1" applyFont="1" applyBorder="1" applyAlignment="1" applyProtection="1">
      <alignment horizontal="right" vertical="center" wrapText="1"/>
      <protection locked="0"/>
    </xf>
    <xf numFmtId="4" fontId="13" fillId="0" borderId="23" xfId="0" applyNumberFormat="1" applyFont="1" applyBorder="1" applyAlignment="1">
      <alignment horizontal="right" vertical="center"/>
    </xf>
    <xf numFmtId="4" fontId="9" fillId="0" borderId="59" xfId="2" applyNumberFormat="1" applyFont="1" applyBorder="1" applyAlignment="1">
      <alignment horizontal="right" vertical="center"/>
    </xf>
    <xf numFmtId="4" fontId="9" fillId="0" borderId="4" xfId="0" applyNumberFormat="1" applyFont="1" applyBorder="1" applyAlignment="1">
      <alignment horizontal="center" vertical="center" wrapText="1"/>
    </xf>
    <xf numFmtId="4" fontId="13" fillId="0" borderId="6" xfId="0" applyNumberFormat="1" applyFont="1" applyBorder="1" applyAlignment="1">
      <alignment horizontal="right" vertical="center"/>
    </xf>
    <xf numFmtId="0" fontId="13" fillId="0" borderId="62" xfId="0" applyFont="1" applyBorder="1" applyAlignment="1" applyProtection="1">
      <alignment horizontal="justify" wrapText="1"/>
      <protection locked="0"/>
    </xf>
    <xf numFmtId="4" fontId="9" fillId="0" borderId="10" xfId="0" applyNumberFormat="1" applyFont="1" applyBorder="1" applyAlignment="1">
      <alignment horizontal="center" vertical="center" wrapText="1"/>
    </xf>
    <xf numFmtId="4" fontId="13" fillId="0" borderId="12" xfId="0" applyNumberFormat="1" applyFont="1" applyBorder="1" applyAlignment="1">
      <alignment horizontal="right" vertical="center"/>
    </xf>
    <xf numFmtId="39" fontId="7" fillId="0" borderId="77" xfId="0" applyNumberFormat="1" applyFont="1" applyBorder="1" applyAlignment="1">
      <alignment horizontal="left" vertical="center"/>
    </xf>
    <xf numFmtId="0" fontId="1" fillId="5" borderId="77" xfId="0" applyFont="1" applyFill="1" applyBorder="1" applyAlignment="1">
      <alignment horizontal="right" vertical="center"/>
    </xf>
    <xf numFmtId="0" fontId="9" fillId="0" borderId="17" xfId="0" applyFont="1" applyBorder="1" applyAlignment="1">
      <alignment horizontal="justify" vertical="center" wrapText="1"/>
    </xf>
    <xf numFmtId="3" fontId="9" fillId="0" borderId="5" xfId="0" applyNumberFormat="1" applyFont="1" applyBorder="1" applyAlignment="1" applyProtection="1">
      <alignment horizontal="right" vertical="center" wrapText="1"/>
      <protection locked="0"/>
    </xf>
    <xf numFmtId="0" fontId="9" fillId="0" borderId="3" xfId="0" applyFont="1" applyBorder="1" applyAlignment="1">
      <alignment horizontal="justify" vertical="center" wrapText="1"/>
    </xf>
    <xf numFmtId="0" fontId="9" fillId="0" borderId="26" xfId="0" applyFont="1" applyBorder="1" applyAlignment="1">
      <alignment horizontal="justify" vertical="center" wrapText="1"/>
    </xf>
    <xf numFmtId="2" fontId="9" fillId="0" borderId="24" xfId="0" applyNumberFormat="1" applyFont="1" applyBorder="1" applyAlignment="1">
      <alignment horizontal="center" vertical="top" wrapText="1"/>
    </xf>
    <xf numFmtId="39" fontId="7" fillId="0" borderId="0" xfId="0" applyNumberFormat="1" applyFont="1" applyAlignment="1">
      <alignment horizontal="center" vertical="center"/>
    </xf>
    <xf numFmtId="169" fontId="9" fillId="0" borderId="0" xfId="0" applyNumberFormat="1" applyFont="1" applyAlignment="1">
      <alignment horizontal="center" vertical="top"/>
    </xf>
    <xf numFmtId="0" fontId="9" fillId="0" borderId="0" xfId="0" applyFont="1" applyAlignment="1" applyProtection="1">
      <alignment horizontal="justify" wrapText="1"/>
      <protection locked="0"/>
    </xf>
    <xf numFmtId="4" fontId="9" fillId="0" borderId="0" xfId="0" applyNumberFormat="1" applyFont="1" applyAlignment="1">
      <alignment horizontal="center"/>
    </xf>
    <xf numFmtId="4" fontId="13" fillId="0" borderId="0" xfId="0" applyNumberFormat="1" applyFont="1" applyAlignment="1">
      <alignment horizontal="right"/>
    </xf>
    <xf numFmtId="4" fontId="9" fillId="0" borderId="35" xfId="0" applyNumberFormat="1" applyFont="1" applyBorder="1" applyAlignment="1">
      <alignment horizontal="center" wrapText="1"/>
    </xf>
    <xf numFmtId="0" fontId="1" fillId="5" borderId="14" xfId="0" applyFont="1" applyFill="1" applyBorder="1" applyAlignment="1">
      <alignment horizontal="right" vertical="center"/>
    </xf>
    <xf numFmtId="4" fontId="22" fillId="5" borderId="15" xfId="0" applyNumberFormat="1" applyFont="1" applyFill="1" applyBorder="1" applyAlignment="1">
      <alignment horizontal="right" vertical="center"/>
    </xf>
    <xf numFmtId="0" fontId="9" fillId="0" borderId="17" xfId="0" applyFont="1" applyBorder="1" applyAlignment="1">
      <alignment horizontal="left" vertical="center" wrapText="1"/>
    </xf>
    <xf numFmtId="3" fontId="9" fillId="0" borderId="11" xfId="0" applyNumberFormat="1" applyFont="1" applyBorder="1" applyAlignment="1" applyProtection="1">
      <alignment horizontal="right" vertical="center" wrapText="1"/>
      <protection locked="0"/>
    </xf>
    <xf numFmtId="2" fontId="9" fillId="0" borderId="0" xfId="0" applyNumberFormat="1" applyFont="1" applyAlignment="1">
      <alignment horizontal="center" vertical="top" wrapText="1"/>
    </xf>
    <xf numFmtId="0" fontId="1" fillId="5" borderId="47" xfId="0" applyFont="1" applyFill="1" applyBorder="1" applyAlignment="1">
      <alignment horizontal="right" vertical="center"/>
    </xf>
    <xf numFmtId="4" fontId="22" fillId="5" borderId="8" xfId="0" applyNumberFormat="1" applyFont="1" applyFill="1" applyBorder="1" applyAlignment="1">
      <alignment horizontal="right" vertical="center"/>
    </xf>
    <xf numFmtId="0" fontId="9" fillId="0" borderId="58" xfId="0" applyFont="1" applyBorder="1" applyAlignment="1">
      <alignment horizontal="left" vertical="top" wrapText="1"/>
    </xf>
    <xf numFmtId="4" fontId="9" fillId="0" borderId="69" xfId="0" applyNumberFormat="1" applyFont="1" applyBorder="1" applyAlignment="1">
      <alignment horizontal="right" vertical="center" wrapText="1"/>
    </xf>
    <xf numFmtId="0" fontId="9" fillId="0" borderId="59" xfId="0" applyFont="1" applyBorder="1" applyAlignment="1" applyProtection="1">
      <alignment horizontal="left" vertical="top" wrapText="1"/>
      <protection locked="0"/>
    </xf>
    <xf numFmtId="0" fontId="9" fillId="0" borderId="62" xfId="0" applyFont="1" applyBorder="1" applyAlignment="1" applyProtection="1">
      <alignment horizontal="left" vertical="top" wrapText="1"/>
      <protection locked="0"/>
    </xf>
    <xf numFmtId="4" fontId="9" fillId="0" borderId="75" xfId="0" applyNumberFormat="1" applyFont="1" applyBorder="1" applyAlignment="1">
      <alignment horizontal="center" vertical="center" wrapText="1"/>
    </xf>
    <xf numFmtId="3" fontId="9" fillId="0" borderId="30" xfId="0" applyNumberFormat="1" applyFont="1" applyBorder="1" applyAlignment="1" applyProtection="1">
      <alignment horizontal="right" vertical="center" wrapText="1"/>
      <protection locked="0"/>
    </xf>
    <xf numFmtId="0" fontId="19" fillId="4" borderId="67" xfId="3" applyFont="1" applyFill="1" applyBorder="1" applyAlignment="1">
      <alignment horizontal="left" vertical="center" wrapText="1"/>
    </xf>
    <xf numFmtId="0" fontId="13" fillId="0" borderId="58" xfId="0" applyFont="1" applyBorder="1" applyAlignment="1">
      <alignment horizontal="left" vertical="top" wrapText="1"/>
    </xf>
    <xf numFmtId="0" fontId="13" fillId="0" borderId="3" xfId="0" applyFont="1" applyBorder="1" applyAlignment="1" applyProtection="1">
      <alignment horizontal="left" vertical="top" wrapText="1"/>
      <protection locked="0"/>
    </xf>
    <xf numFmtId="0" fontId="9" fillId="0" borderId="59" xfId="0" applyFont="1" applyBorder="1" applyAlignment="1">
      <alignment horizontal="left" wrapText="1"/>
    </xf>
    <xf numFmtId="0" fontId="9" fillId="0" borderId="62" xfId="0" applyFont="1" applyBorder="1" applyAlignment="1">
      <alignment horizontal="left" wrapText="1"/>
    </xf>
    <xf numFmtId="168" fontId="9" fillId="0" borderId="11" xfId="0" applyNumberFormat="1" applyFont="1" applyBorder="1" applyAlignment="1">
      <alignment horizontal="right" vertical="center" wrapText="1"/>
    </xf>
    <xf numFmtId="168" fontId="22" fillId="5" borderId="47" xfId="0" applyNumberFormat="1" applyFont="1" applyFill="1" applyBorder="1" applyAlignment="1">
      <alignment vertical="center"/>
    </xf>
    <xf numFmtId="169" fontId="5" fillId="0" borderId="0" xfId="0" applyNumberFormat="1" applyFont="1" applyAlignment="1">
      <alignment horizontal="left" vertical="center" wrapText="1"/>
    </xf>
    <xf numFmtId="4" fontId="5" fillId="0" borderId="0" xfId="0" applyNumberFormat="1" applyFont="1" applyAlignment="1">
      <alignment horizontal="center" vertical="center"/>
    </xf>
    <xf numFmtId="4" fontId="13" fillId="0" borderId="0" xfId="0" applyNumberFormat="1" applyFont="1" applyAlignment="1">
      <alignment horizontal="center" vertical="center"/>
    </xf>
    <xf numFmtId="0" fontId="25" fillId="0" borderId="0" xfId="0" applyFont="1" applyAlignment="1">
      <alignment vertical="center" wrapText="1"/>
    </xf>
    <xf numFmtId="0" fontId="13" fillId="0" borderId="0" xfId="0" applyFont="1"/>
    <xf numFmtId="0" fontId="25" fillId="0" borderId="0" xfId="0" applyFont="1" applyAlignment="1">
      <alignment horizontal="center" vertical="center" wrapText="1"/>
    </xf>
    <xf numFmtId="0" fontId="5" fillId="0" borderId="0" xfId="0" applyFont="1"/>
    <xf numFmtId="39" fontId="26" fillId="0" borderId="0" xfId="5" applyNumberFormat="1" applyFont="1" applyFill="1" applyBorder="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xf>
    <xf numFmtId="39" fontId="9" fillId="0" borderId="0" xfId="0" applyNumberFormat="1" applyFont="1" applyAlignment="1">
      <alignment vertical="center"/>
    </xf>
    <xf numFmtId="170" fontId="10" fillId="0" borderId="0" xfId="5" applyNumberFormat="1" applyFont="1" applyAlignment="1">
      <alignment horizontal="right" vertical="center"/>
    </xf>
    <xf numFmtId="170" fontId="1" fillId="0" borderId="0" xfId="0" applyNumberFormat="1" applyFont="1" applyAlignment="1">
      <alignment horizontal="right" vertical="center"/>
    </xf>
    <xf numFmtId="0" fontId="5" fillId="0" borderId="17" xfId="0" applyFont="1" applyBorder="1" applyAlignment="1">
      <alignment horizontal="center" vertical="center"/>
    </xf>
    <xf numFmtId="0" fontId="5" fillId="5" borderId="17" xfId="0" applyFont="1" applyFill="1" applyBorder="1" applyAlignment="1">
      <alignment vertical="center" wrapText="1"/>
    </xf>
    <xf numFmtId="4" fontId="5" fillId="0" borderId="17" xfId="0" applyNumberFormat="1" applyFont="1" applyBorder="1" applyAlignment="1">
      <alignment vertical="center"/>
    </xf>
    <xf numFmtId="0" fontId="5" fillId="0" borderId="3" xfId="0" applyFont="1" applyBorder="1" applyAlignment="1">
      <alignment horizontal="center" vertical="center"/>
    </xf>
    <xf numFmtId="0" fontId="5" fillId="5" borderId="3" xfId="0" applyFont="1" applyFill="1" applyBorder="1" applyAlignment="1">
      <alignment vertical="center" wrapText="1"/>
    </xf>
    <xf numFmtId="4" fontId="5" fillId="0" borderId="3" xfId="0" applyNumberFormat="1" applyFont="1" applyBorder="1" applyAlignment="1">
      <alignment vertical="center"/>
    </xf>
    <xf numFmtId="0" fontId="5" fillId="0" borderId="26" xfId="0" applyFont="1" applyBorder="1" applyAlignment="1">
      <alignment horizontal="center" vertical="center"/>
    </xf>
    <xf numFmtId="0" fontId="5" fillId="5" borderId="26" xfId="0" applyFont="1" applyFill="1" applyBorder="1" applyAlignment="1">
      <alignment vertical="center" wrapText="1"/>
    </xf>
    <xf numFmtId="4" fontId="5" fillId="0" borderId="26" xfId="0" applyNumberFormat="1" applyFont="1" applyBorder="1" applyAlignment="1">
      <alignment vertical="center"/>
    </xf>
    <xf numFmtId="4" fontId="5" fillId="5" borderId="15" xfId="0" applyNumberFormat="1" applyFont="1" applyFill="1" applyBorder="1" applyAlignment="1">
      <alignment vertical="center"/>
    </xf>
    <xf numFmtId="4" fontId="5" fillId="0" borderId="0" xfId="0" applyNumberFormat="1" applyFont="1" applyAlignment="1">
      <alignment vertical="center"/>
    </xf>
    <xf numFmtId="169" fontId="8" fillId="0" borderId="80" xfId="0" applyNumberFormat="1" applyFont="1" applyBorder="1" applyAlignment="1">
      <alignment vertical="center"/>
    </xf>
    <xf numFmtId="0" fontId="11" fillId="4" borderId="24" xfId="3" applyFont="1" applyFill="1" applyBorder="1" applyAlignment="1">
      <alignment horizontal="left" vertical="center" wrapText="1"/>
    </xf>
    <xf numFmtId="0" fontId="5" fillId="0" borderId="17" xfId="0" applyFont="1" applyBorder="1" applyAlignment="1">
      <alignment horizontal="center" vertical="center" wrapText="1"/>
    </xf>
    <xf numFmtId="0" fontId="14" fillId="0" borderId="46" xfId="0" applyFont="1" applyBorder="1" applyAlignment="1">
      <alignment horizontal="left" vertical="center" wrapText="1"/>
    </xf>
    <xf numFmtId="0" fontId="14" fillId="0" borderId="17" xfId="0" applyFont="1" applyBorder="1" applyAlignment="1">
      <alignment horizontal="left" vertical="center" wrapText="1"/>
    </xf>
    <xf numFmtId="0" fontId="5" fillId="0" borderId="3"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3" xfId="0" applyFont="1" applyBorder="1" applyAlignment="1">
      <alignment horizontal="left" vertical="center" wrapText="1"/>
    </xf>
    <xf numFmtId="0" fontId="5" fillId="2" borderId="3" xfId="0" applyFont="1" applyFill="1" applyBorder="1" applyAlignment="1">
      <alignment horizontal="center" vertical="center"/>
    </xf>
    <xf numFmtId="49" fontId="5" fillId="0" borderId="4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5" fillId="0" borderId="26" xfId="0" applyFont="1" applyBorder="1" applyAlignment="1">
      <alignment horizontal="center" vertical="center" wrapText="1"/>
    </xf>
    <xf numFmtId="0" fontId="14" fillId="0" borderId="51" xfId="0" applyFont="1" applyBorder="1" applyAlignment="1">
      <alignment horizontal="left" vertical="center" wrapText="1"/>
    </xf>
    <xf numFmtId="0" fontId="14" fillId="0" borderId="26" xfId="0" applyFont="1" applyBorder="1" applyAlignment="1">
      <alignment horizontal="left" vertical="center" wrapText="1"/>
    </xf>
    <xf numFmtId="169" fontId="9" fillId="0" borderId="0" xfId="2" applyNumberFormat="1" applyFont="1" applyAlignment="1">
      <alignment vertical="center"/>
    </xf>
    <xf numFmtId="0" fontId="5" fillId="5" borderId="13" xfId="3" applyFont="1" applyFill="1" applyBorder="1" applyAlignment="1">
      <alignment horizontal="left" vertical="center" wrapText="1"/>
    </xf>
    <xf numFmtId="1" fontId="11" fillId="4" borderId="1" xfId="0" applyNumberFormat="1" applyFont="1" applyFill="1" applyBorder="1" applyAlignment="1">
      <alignment horizontal="center" vertical="center"/>
    </xf>
    <xf numFmtId="0" fontId="11" fillId="4" borderId="1" xfId="0" applyFont="1" applyFill="1" applyBorder="1" applyAlignment="1">
      <alignment vertical="center"/>
    </xf>
    <xf numFmtId="0" fontId="14" fillId="5" borderId="7" xfId="0" applyFont="1" applyFill="1" applyBorder="1" applyAlignment="1">
      <alignment vertical="center"/>
    </xf>
    <xf numFmtId="168" fontId="14" fillId="5" borderId="8" xfId="0" applyNumberFormat="1" applyFont="1" applyFill="1" applyBorder="1" applyAlignment="1">
      <alignment vertical="center"/>
    </xf>
    <xf numFmtId="1" fontId="11" fillId="4" borderId="15" xfId="0" applyNumberFormat="1" applyFont="1" applyFill="1" applyBorder="1" applyAlignment="1">
      <alignment horizontal="center" vertical="center"/>
    </xf>
    <xf numFmtId="0" fontId="11" fillId="4" borderId="77" xfId="0" applyFont="1" applyFill="1" applyBorder="1" applyAlignment="1">
      <alignment vertical="center" wrapText="1"/>
    </xf>
    <xf numFmtId="0" fontId="14" fillId="5" borderId="13" xfId="0" applyFont="1" applyFill="1" applyBorder="1" applyAlignment="1">
      <alignment vertical="center"/>
    </xf>
    <xf numFmtId="4" fontId="14" fillId="5" borderId="15" xfId="0" applyNumberFormat="1" applyFont="1" applyFill="1" applyBorder="1" applyAlignment="1">
      <alignment vertical="center"/>
    </xf>
    <xf numFmtId="0" fontId="11" fillId="4" borderId="15" xfId="0" applyFont="1" applyFill="1" applyBorder="1" applyAlignment="1">
      <alignment vertical="center" wrapText="1"/>
    </xf>
    <xf numFmtId="4" fontId="14" fillId="5" borderId="8" xfId="0" applyNumberFormat="1" applyFont="1" applyFill="1" applyBorder="1" applyAlignment="1">
      <alignment vertical="center"/>
    </xf>
    <xf numFmtId="2" fontId="8" fillId="0" borderId="5" xfId="0" applyNumberFormat="1" applyFont="1" applyBorder="1" applyAlignment="1">
      <alignment vertical="center"/>
    </xf>
    <xf numFmtId="2" fontId="8" fillId="0" borderId="6" xfId="0" applyNumberFormat="1" applyFont="1" applyBorder="1" applyAlignment="1">
      <alignment vertical="center"/>
    </xf>
    <xf numFmtId="4" fontId="8" fillId="0" borderId="3" xfId="0" applyNumberFormat="1" applyFont="1" applyBorder="1" applyAlignment="1">
      <alignment vertical="center"/>
    </xf>
    <xf numFmtId="0" fontId="28" fillId="0" borderId="0" xfId="0" applyFont="1" applyAlignment="1">
      <alignment horizontal="center" vertical="center"/>
    </xf>
    <xf numFmtId="0" fontId="29" fillId="0" borderId="0" xfId="0" applyFont="1"/>
    <xf numFmtId="2" fontId="29" fillId="0" borderId="0" xfId="0" applyNumberFormat="1" applyFont="1"/>
    <xf numFmtId="0" fontId="31" fillId="7" borderId="5" xfId="17" applyFont="1" applyFill="1" applyBorder="1" applyAlignment="1">
      <alignment horizontal="center" vertical="center"/>
    </xf>
    <xf numFmtId="4" fontId="31" fillId="7" borderId="5" xfId="17" applyNumberFormat="1" applyFont="1" applyFill="1" applyBorder="1" applyAlignment="1">
      <alignment horizontal="center" vertical="center" wrapText="1"/>
    </xf>
    <xf numFmtId="0" fontId="32" fillId="7" borderId="5" xfId="0" applyFont="1" applyFill="1" applyBorder="1" applyAlignment="1">
      <alignment horizontal="center" vertical="center"/>
    </xf>
    <xf numFmtId="2" fontId="32" fillId="7" borderId="5" xfId="0" applyNumberFormat="1" applyFont="1" applyFill="1" applyBorder="1" applyAlignment="1">
      <alignment horizontal="center" vertical="center"/>
    </xf>
    <xf numFmtId="2" fontId="32" fillId="7" borderId="5" xfId="5" applyNumberFormat="1" applyFont="1" applyFill="1" applyBorder="1" applyAlignment="1" applyProtection="1">
      <alignment horizontal="center" vertical="center" wrapText="1"/>
    </xf>
    <xf numFmtId="43" fontId="32" fillId="7" borderId="5" xfId="5" applyFont="1" applyFill="1" applyBorder="1" applyAlignment="1" applyProtection="1">
      <alignment horizontal="center" vertical="center" wrapText="1"/>
    </xf>
    <xf numFmtId="0" fontId="2" fillId="0" borderId="5" xfId="20" applyBorder="1" applyAlignment="1">
      <alignment horizontal="center" vertical="center"/>
    </xf>
    <xf numFmtId="0" fontId="33" fillId="0" borderId="5" xfId="0" applyFont="1" applyBorder="1" applyAlignment="1">
      <alignment horizontal="justify" vertical="center" wrapText="1"/>
    </xf>
    <xf numFmtId="0" fontId="2" fillId="0" borderId="5" xfId="20" applyBorder="1" applyAlignment="1">
      <alignment horizontal="left" vertical="center" wrapText="1"/>
    </xf>
    <xf numFmtId="4" fontId="28" fillId="0" borderId="5" xfId="17" applyNumberFormat="1" applyFont="1" applyBorder="1" applyAlignment="1">
      <alignment horizontal="center" vertical="center" wrapText="1"/>
    </xf>
    <xf numFmtId="2" fontId="2" fillId="0" borderId="5" xfId="17" applyNumberFormat="1" applyBorder="1" applyAlignment="1">
      <alignment horizontal="center" vertical="center"/>
    </xf>
    <xf numFmtId="2" fontId="28" fillId="0" borderId="5" xfId="17" applyNumberFormat="1" applyFont="1" applyBorder="1" applyAlignment="1" applyProtection="1">
      <alignment horizontal="center" vertical="center"/>
      <protection locked="0"/>
    </xf>
    <xf numFmtId="171" fontId="28" fillId="0" borderId="5" xfId="19" applyNumberFormat="1" applyFont="1" applyFill="1" applyBorder="1" applyAlignment="1" applyProtection="1">
      <alignment horizontal="left" vertical="center"/>
    </xf>
    <xf numFmtId="0" fontId="2" fillId="0" borderId="0" xfId="0" applyFont="1"/>
    <xf numFmtId="0" fontId="33" fillId="0" borderId="5" xfId="0" applyFont="1" applyBorder="1" applyAlignment="1">
      <alignment vertical="center" wrapText="1"/>
    </xf>
    <xf numFmtId="0" fontId="8" fillId="0" borderId="5" xfId="0" applyFont="1" applyBorder="1" applyAlignment="1">
      <alignment horizontal="center" vertical="center"/>
    </xf>
    <xf numFmtId="4" fontId="31" fillId="7" borderId="5" xfId="17" applyNumberFormat="1" applyFont="1" applyFill="1" applyBorder="1" applyAlignment="1">
      <alignment vertical="center" wrapText="1"/>
    </xf>
    <xf numFmtId="4" fontId="31" fillId="7" borderId="34" xfId="17" applyNumberFormat="1" applyFont="1" applyFill="1" applyBorder="1" applyAlignment="1">
      <alignment vertical="center" wrapText="1"/>
    </xf>
    <xf numFmtId="4" fontId="31" fillId="7" borderId="45" xfId="17" applyNumberFormat="1" applyFont="1" applyFill="1" applyBorder="1" applyAlignment="1">
      <alignment vertical="center" wrapText="1"/>
    </xf>
    <xf numFmtId="4" fontId="31" fillId="7" borderId="40" xfId="17" applyNumberFormat="1" applyFont="1" applyFill="1" applyBorder="1" applyAlignment="1">
      <alignment vertical="center" wrapText="1"/>
    </xf>
    <xf numFmtId="171" fontId="31" fillId="7" borderId="33" xfId="19" applyNumberFormat="1" applyFont="1" applyFill="1" applyBorder="1" applyAlignment="1" applyProtection="1">
      <alignment horizontal="left" vertical="center"/>
    </xf>
    <xf numFmtId="0" fontId="2" fillId="0" borderId="0" xfId="0" applyFont="1" applyAlignment="1">
      <alignment horizontal="right" vertical="top"/>
    </xf>
    <xf numFmtId="4" fontId="2" fillId="0" borderId="0" xfId="0" applyNumberFormat="1" applyFont="1" applyAlignment="1">
      <alignment horizontal="center"/>
    </xf>
    <xf numFmtId="2" fontId="2" fillId="0" borderId="0" xfId="5" applyNumberFormat="1" applyFont="1" applyFill="1" applyBorder="1" applyAlignment="1" applyProtection="1">
      <alignment horizontal="center"/>
    </xf>
    <xf numFmtId="4" fontId="2" fillId="0" borderId="0" xfId="0" applyNumberFormat="1" applyFont="1" applyAlignment="1">
      <alignment horizontal="right"/>
    </xf>
    <xf numFmtId="0" fontId="2" fillId="0" borderId="5" xfId="0" applyFont="1" applyBorder="1" applyAlignment="1">
      <alignment horizontal="center" vertical="center"/>
    </xf>
    <xf numFmtId="2" fontId="2" fillId="0" borderId="5" xfId="17" applyNumberFormat="1" applyBorder="1" applyAlignment="1">
      <alignment horizontal="center" vertical="center" wrapText="1"/>
    </xf>
    <xf numFmtId="0" fontId="2" fillId="0" borderId="5" xfId="20" applyBorder="1" applyAlignment="1">
      <alignment horizontal="left" vertical="center"/>
    </xf>
    <xf numFmtId="0" fontId="2" fillId="0" borderId="5" xfId="20" applyBorder="1" applyAlignment="1">
      <alignment horizontal="center" vertical="center" wrapText="1"/>
    </xf>
    <xf numFmtId="1" fontId="2" fillId="0" borderId="5" xfId="0" applyNumberFormat="1" applyFont="1" applyBorder="1" applyAlignment="1">
      <alignment horizontal="center" vertical="center"/>
    </xf>
    <xf numFmtId="0" fontId="28" fillId="0" borderId="5" xfId="0" applyFont="1" applyBorder="1" applyAlignment="1">
      <alignment vertical="center" wrapText="1"/>
    </xf>
    <xf numFmtId="4" fontId="28" fillId="0" borderId="40" xfId="17" applyNumberFormat="1" applyFont="1" applyBorder="1" applyAlignment="1">
      <alignment horizontal="center" vertical="center" wrapText="1"/>
    </xf>
    <xf numFmtId="171" fontId="31" fillId="7" borderId="5" xfId="19" applyNumberFormat="1" applyFont="1" applyFill="1" applyBorder="1" applyAlignment="1" applyProtection="1">
      <alignment horizontal="left" vertical="center"/>
    </xf>
    <xf numFmtId="0" fontId="2" fillId="0" borderId="32" xfId="0" applyFont="1" applyBorder="1" applyAlignment="1">
      <alignment horizontal="center" vertical="center"/>
    </xf>
    <xf numFmtId="0" fontId="2" fillId="0" borderId="5" xfId="20" applyBorder="1" applyAlignment="1">
      <alignment vertical="center" wrapText="1"/>
    </xf>
    <xf numFmtId="0" fontId="2" fillId="0" borderId="45" xfId="20" applyBorder="1" applyAlignment="1">
      <alignment vertical="center" wrapText="1"/>
    </xf>
    <xf numFmtId="0" fontId="2" fillId="0" borderId="40" xfId="20" applyBorder="1" applyAlignment="1">
      <alignment vertical="center" wrapText="1"/>
    </xf>
    <xf numFmtId="0" fontId="2" fillId="0" borderId="33" xfId="0" applyFont="1" applyBorder="1" applyAlignment="1">
      <alignment horizontal="center" vertical="center"/>
    </xf>
    <xf numFmtId="0" fontId="34" fillId="0" borderId="5" xfId="0" applyFont="1" applyBorder="1" applyAlignment="1">
      <alignment horizontal="justify"/>
    </xf>
    <xf numFmtId="0" fontId="2" fillId="0" borderId="5" xfId="0" applyFont="1" applyBorder="1" applyAlignment="1">
      <alignment vertical="top" wrapText="1"/>
    </xf>
    <xf numFmtId="0" fontId="35" fillId="0" borderId="0" xfId="0" applyFont="1"/>
    <xf numFmtId="0" fontId="2" fillId="0" borderId="0" xfId="0" applyFont="1" applyAlignment="1">
      <alignment horizontal="center"/>
    </xf>
    <xf numFmtId="0" fontId="36" fillId="0" borderId="0" xfId="0" applyFont="1" applyAlignment="1">
      <alignment horizontal="center" vertical="top" wrapText="1"/>
    </xf>
    <xf numFmtId="0" fontId="31" fillId="7" borderId="30" xfId="17" applyFont="1" applyFill="1" applyBorder="1" applyAlignment="1">
      <alignment horizontal="center" vertical="center"/>
    </xf>
    <xf numFmtId="43" fontId="32" fillId="7" borderId="30" xfId="5" applyFont="1" applyFill="1" applyBorder="1" applyAlignment="1" applyProtection="1">
      <alignment horizontal="center" vertical="center" wrapText="1"/>
    </xf>
    <xf numFmtId="0" fontId="28" fillId="0" borderId="5" xfId="17" applyFont="1" applyBorder="1" applyAlignment="1">
      <alignment horizontal="center" vertical="center"/>
    </xf>
    <xf numFmtId="0" fontId="28" fillId="0" borderId="5" xfId="3" applyFont="1" applyBorder="1" applyAlignment="1">
      <alignment horizontal="left" vertical="center" wrapText="1"/>
    </xf>
    <xf numFmtId="0" fontId="28" fillId="0" borderId="5" xfId="0" applyFont="1" applyBorder="1" applyAlignment="1">
      <alignment horizontal="center" vertical="center"/>
    </xf>
    <xf numFmtId="49" fontId="2" fillId="2" borderId="5" xfId="0" applyNumberFormat="1" applyFont="1" applyFill="1" applyBorder="1" applyAlignment="1">
      <alignment horizontal="center" vertical="center" wrapText="1"/>
    </xf>
    <xf numFmtId="0" fontId="34" fillId="0" borderId="0" xfId="0" applyFont="1" applyAlignment="1">
      <alignment vertical="center"/>
    </xf>
    <xf numFmtId="0" fontId="28" fillId="0" borderId="5" xfId="0" applyFont="1" applyBorder="1" applyAlignment="1">
      <alignment vertical="top" wrapText="1"/>
    </xf>
    <xf numFmtId="0" fontId="2" fillId="0" borderId="5" xfId="0" applyFont="1" applyBorder="1" applyAlignment="1">
      <alignment wrapText="1"/>
    </xf>
    <xf numFmtId="49" fontId="2" fillId="2" borderId="5" xfId="0" applyNumberFormat="1" applyFont="1" applyFill="1" applyBorder="1" applyAlignment="1">
      <alignment wrapText="1"/>
    </xf>
    <xf numFmtId="0" fontId="2" fillId="0" borderId="0" xfId="0" applyFont="1" applyAlignment="1">
      <alignment vertical="top" wrapText="1"/>
    </xf>
    <xf numFmtId="4" fontId="2" fillId="0" borderId="0" xfId="2" applyNumberFormat="1" applyAlignment="1">
      <alignment horizontal="right"/>
    </xf>
    <xf numFmtId="2" fontId="2" fillId="0" borderId="0" xfId="5" applyNumberFormat="1" applyFont="1" applyFill="1" applyBorder="1" applyAlignment="1" applyProtection="1">
      <alignment horizontal="center" vertical="center"/>
    </xf>
    <xf numFmtId="2" fontId="31" fillId="0" borderId="0" xfId="17" applyNumberFormat="1" applyFont="1" applyAlignment="1">
      <alignment vertical="center" wrapText="1"/>
    </xf>
    <xf numFmtId="0" fontId="2" fillId="0" borderId="5" xfId="2" applyBorder="1" applyAlignment="1">
      <alignment horizontal="center" vertical="center"/>
    </xf>
    <xf numFmtId="0" fontId="2" fillId="0" borderId="5" xfId="2" applyBorder="1" applyAlignment="1">
      <alignment horizontal="left" vertical="center"/>
    </xf>
    <xf numFmtId="2" fontId="38" fillId="0" borderId="0" xfId="0" applyNumberFormat="1" applyFont="1" applyAlignment="1">
      <alignment horizontal="center"/>
    </xf>
    <xf numFmtId="43" fontId="34" fillId="0" borderId="0" xfId="5" applyFont="1" applyBorder="1" applyAlignment="1" applyProtection="1">
      <alignment vertical="center"/>
    </xf>
    <xf numFmtId="2" fontId="38" fillId="0" borderId="0" xfId="0" applyNumberFormat="1" applyFont="1" applyAlignment="1">
      <alignment vertical="center"/>
    </xf>
    <xf numFmtId="4" fontId="38" fillId="0" borderId="0" xfId="0" applyNumberFormat="1" applyFont="1" applyAlignment="1">
      <alignment vertical="center"/>
    </xf>
    <xf numFmtId="2" fontId="2" fillId="0" borderId="0" xfId="0" applyNumberFormat="1" applyFont="1"/>
    <xf numFmtId="2" fontId="34" fillId="0" borderId="0" xfId="5" applyNumberFormat="1" applyFont="1" applyAlignment="1" applyProtection="1">
      <alignment vertical="center"/>
    </xf>
    <xf numFmtId="43" fontId="34" fillId="0" borderId="0" xfId="5" applyFont="1" applyAlignment="1" applyProtection="1">
      <alignment vertical="center"/>
    </xf>
    <xf numFmtId="2" fontId="0" fillId="0" borderId="0" xfId="0" applyNumberFormat="1"/>
    <xf numFmtId="0" fontId="41" fillId="0" borderId="0" xfId="0" applyFont="1" applyAlignment="1">
      <alignment horizontal="center" vertical="center"/>
    </xf>
    <xf numFmtId="0" fontId="41" fillId="2" borderId="0" xfId="0" applyFont="1" applyFill="1" applyAlignment="1">
      <alignment vertical="center"/>
    </xf>
    <xf numFmtId="172" fontId="41" fillId="0" borderId="0" xfId="0" applyNumberFormat="1" applyFont="1" applyAlignment="1">
      <alignment vertical="center"/>
    </xf>
    <xf numFmtId="0" fontId="41" fillId="0" borderId="0" xfId="0" applyFont="1" applyAlignment="1">
      <alignment vertical="center"/>
    </xf>
    <xf numFmtId="172" fontId="9" fillId="0" borderId="0" xfId="0" applyNumberFormat="1" applyFont="1" applyAlignment="1">
      <alignment vertical="center"/>
    </xf>
    <xf numFmtId="0" fontId="44" fillId="0" borderId="0" xfId="0" applyFont="1" applyAlignment="1">
      <alignment horizontal="right" vertical="center" wrapText="1"/>
    </xf>
    <xf numFmtId="170" fontId="5" fillId="0" borderId="0" xfId="0" applyNumberFormat="1" applyFont="1" applyAlignment="1">
      <alignment vertical="center"/>
    </xf>
    <xf numFmtId="0" fontId="12" fillId="10" borderId="5" xfId="21" applyFont="1" applyFill="1" applyBorder="1" applyAlignment="1">
      <alignment horizontal="center" vertical="center"/>
    </xf>
    <xf numFmtId="0" fontId="12" fillId="10" borderId="5" xfId="21" applyFont="1" applyFill="1" applyBorder="1" applyAlignment="1">
      <alignment vertical="center"/>
    </xf>
    <xf numFmtId="0" fontId="12" fillId="10" borderId="5" xfId="21" applyFont="1" applyFill="1" applyBorder="1" applyAlignment="1">
      <alignment horizontal="right" vertical="center"/>
    </xf>
    <xf numFmtId="0" fontId="2" fillId="0" borderId="0" xfId="0" applyFont="1" applyAlignment="1">
      <alignment vertical="center"/>
    </xf>
    <xf numFmtId="0" fontId="2" fillId="0" borderId="0" xfId="20" applyAlignment="1">
      <alignment horizontal="center" vertical="center"/>
    </xf>
    <xf numFmtId="172" fontId="5" fillId="0" borderId="0" xfId="0" applyNumberFormat="1" applyFont="1" applyAlignment="1">
      <alignment vertical="center"/>
    </xf>
    <xf numFmtId="0" fontId="9" fillId="2" borderId="0" xfId="0" applyFont="1" applyFill="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41" fillId="0" borderId="0" xfId="0" applyFont="1" applyAlignment="1">
      <alignment horizontal="left" vertical="center"/>
    </xf>
    <xf numFmtId="0" fontId="49" fillId="10" borderId="5" xfId="0" applyFont="1" applyFill="1" applyBorder="1" applyAlignment="1">
      <alignment horizontal="center" vertical="center"/>
    </xf>
    <xf numFmtId="0" fontId="49" fillId="10" borderId="34" xfId="0" applyFont="1" applyFill="1" applyBorder="1" applyAlignment="1">
      <alignment vertical="center" wrapText="1"/>
    </xf>
    <xf numFmtId="0" fontId="49" fillId="10" borderId="45" xfId="0" applyFont="1" applyFill="1" applyBorder="1" applyAlignment="1">
      <alignment horizontal="left" vertical="center" wrapText="1"/>
    </xf>
    <xf numFmtId="0" fontId="53" fillId="10" borderId="5" xfId="21" applyFont="1" applyFill="1" applyBorder="1" applyAlignment="1">
      <alignment horizontal="center" vertical="center"/>
    </xf>
    <xf numFmtId="0" fontId="53" fillId="10" borderId="5" xfId="21" applyFont="1" applyFill="1" applyBorder="1" applyAlignment="1">
      <alignment vertical="center"/>
    </xf>
    <xf numFmtId="0" fontId="53" fillId="10" borderId="5" xfId="21" applyFont="1" applyFill="1" applyBorder="1" applyAlignment="1">
      <alignment horizontal="right" vertical="center"/>
    </xf>
    <xf numFmtId="0" fontId="42" fillId="10" borderId="0" xfId="0" applyFont="1" applyFill="1" applyAlignment="1">
      <alignment horizontal="center" vertical="center"/>
    </xf>
    <xf numFmtId="0" fontId="42" fillId="10" borderId="0" xfId="0" applyFont="1" applyFill="1" applyAlignment="1">
      <alignment horizontal="center" vertical="center" wrapText="1"/>
    </xf>
    <xf numFmtId="0" fontId="42" fillId="10" borderId="0" xfId="0" applyFont="1" applyFill="1" applyAlignment="1">
      <alignment vertical="center"/>
    </xf>
    <xf numFmtId="0" fontId="43" fillId="0" borderId="0" xfId="0" applyFont="1" applyAlignment="1">
      <alignment horizontal="center" vertical="center"/>
    </xf>
    <xf numFmtId="0" fontId="2" fillId="0" borderId="5" xfId="0" applyFont="1" applyBorder="1" applyAlignment="1">
      <alignment horizontal="left" vertical="center" wrapText="1"/>
    </xf>
    <xf numFmtId="0" fontId="2" fillId="0" borderId="34" xfId="0" applyFont="1" applyBorder="1" applyAlignment="1">
      <alignment horizontal="left" vertical="center" wrapText="1"/>
    </xf>
    <xf numFmtId="0" fontId="54" fillId="0" borderId="34" xfId="0" applyFont="1" applyBorder="1" applyAlignment="1">
      <alignment vertical="center"/>
    </xf>
    <xf numFmtId="0" fontId="2" fillId="0" borderId="45" xfId="0" applyFont="1" applyBorder="1" applyAlignment="1">
      <alignment vertical="center"/>
    </xf>
    <xf numFmtId="0" fontId="2" fillId="0" borderId="40" xfId="0" applyFont="1" applyBorder="1" applyAlignment="1">
      <alignment vertical="center"/>
    </xf>
    <xf numFmtId="0" fontId="2" fillId="0" borderId="5" xfId="0" applyFont="1" applyBorder="1" applyAlignment="1">
      <alignment horizontal="left" vertical="center"/>
    </xf>
    <xf numFmtId="0" fontId="54" fillId="0" borderId="33" xfId="0" applyFont="1" applyBorder="1" applyAlignment="1">
      <alignment horizontal="center" vertical="center"/>
    </xf>
    <xf numFmtId="0" fontId="2" fillId="0" borderId="33" xfId="0" applyFont="1" applyBorder="1" applyAlignment="1">
      <alignment vertical="center"/>
    </xf>
    <xf numFmtId="170" fontId="2" fillId="0" borderId="33" xfId="0" applyNumberFormat="1" applyFont="1" applyBorder="1" applyAlignment="1">
      <alignment vertical="center" wrapText="1"/>
    </xf>
    <xf numFmtId="170" fontId="2" fillId="0" borderId="33" xfId="0" applyNumberFormat="1" applyFont="1" applyBorder="1" applyAlignment="1">
      <alignment vertical="center"/>
    </xf>
    <xf numFmtId="0" fontId="54" fillId="0" borderId="5" xfId="0" applyFont="1" applyBorder="1" applyAlignment="1">
      <alignment horizontal="center" vertical="center"/>
    </xf>
    <xf numFmtId="0" fontId="2" fillId="0" borderId="5" xfId="0" applyFont="1" applyBorder="1" applyAlignment="1">
      <alignment vertical="center"/>
    </xf>
    <xf numFmtId="170" fontId="2" fillId="0" borderId="5" xfId="0" applyNumberFormat="1" applyFont="1" applyBorder="1" applyAlignment="1">
      <alignment vertical="center" wrapText="1"/>
    </xf>
    <xf numFmtId="170" fontId="2" fillId="0" borderId="5" xfId="0" applyNumberFormat="1" applyFont="1" applyBorder="1" applyAlignment="1">
      <alignment vertical="center"/>
    </xf>
    <xf numFmtId="4" fontId="54" fillId="0" borderId="5" xfId="0" applyNumberFormat="1" applyFont="1" applyBorder="1" applyAlignment="1">
      <alignment horizontal="center" vertical="center"/>
    </xf>
    <xf numFmtId="170" fontId="2" fillId="0" borderId="5" xfId="0" applyNumberFormat="1" applyFont="1" applyBorder="1" applyAlignment="1">
      <alignment horizontal="right" vertical="center" wrapText="1"/>
    </xf>
    <xf numFmtId="170" fontId="2" fillId="0" borderId="5" xfId="0" applyNumberFormat="1" applyFont="1" applyBorder="1" applyAlignment="1">
      <alignment horizontal="right" vertical="center"/>
    </xf>
    <xf numFmtId="0" fontId="43" fillId="0" borderId="0" xfId="0" applyFont="1" applyAlignment="1">
      <alignment vertical="center"/>
    </xf>
    <xf numFmtId="0" fontId="2" fillId="0" borderId="45" xfId="0" applyFont="1" applyBorder="1" applyAlignment="1">
      <alignment horizontal="left" vertical="center" wrapText="1"/>
    </xf>
    <xf numFmtId="0" fontId="2" fillId="0" borderId="5" xfId="0" applyFont="1" applyBorder="1" applyAlignment="1">
      <alignment horizontal="right" vertical="center"/>
    </xf>
    <xf numFmtId="0" fontId="37" fillId="0" borderId="0" xfId="0" applyFont="1" applyAlignment="1">
      <alignment vertical="center"/>
    </xf>
    <xf numFmtId="0" fontId="44" fillId="0" borderId="0" xfId="0" applyFont="1" applyAlignment="1">
      <alignment vertical="center" wrapText="1"/>
    </xf>
    <xf numFmtId="0" fontId="44" fillId="11" borderId="13" xfId="0" applyFont="1" applyFill="1" applyBorder="1" applyAlignment="1">
      <alignment vertical="center" wrapText="1"/>
    </xf>
    <xf numFmtId="0" fontId="44" fillId="11" borderId="14" xfId="0" applyFont="1" applyFill="1" applyBorder="1" applyAlignment="1">
      <alignment vertical="center" wrapText="1"/>
    </xf>
    <xf numFmtId="0" fontId="45"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40" fillId="0" borderId="0" xfId="0" applyFont="1" applyAlignment="1">
      <alignment vertical="center"/>
    </xf>
    <xf numFmtId="0" fontId="46" fillId="10" borderId="5" xfId="0" applyFont="1" applyFill="1" applyBorder="1" applyAlignment="1">
      <alignment horizontal="center" vertical="center"/>
    </xf>
    <xf numFmtId="0" fontId="49" fillId="10" borderId="34" xfId="0" applyFont="1" applyFill="1" applyBorder="1" applyAlignment="1">
      <alignment vertical="center"/>
    </xf>
    <xf numFmtId="0" fontId="49" fillId="10" borderId="45" xfId="0" applyFont="1" applyFill="1" applyBorder="1" applyAlignment="1">
      <alignment vertical="center"/>
    </xf>
    <xf numFmtId="0" fontId="2" fillId="0" borderId="0" xfId="0" applyFont="1" applyAlignment="1">
      <alignment horizontal="center" vertical="center"/>
    </xf>
    <xf numFmtId="0" fontId="9" fillId="0" borderId="0" xfId="0" applyFont="1" applyAlignment="1">
      <alignment horizontal="left" vertical="center"/>
    </xf>
    <xf numFmtId="0" fontId="44" fillId="0" borderId="79" xfId="0" applyFont="1" applyBorder="1" applyAlignment="1">
      <alignment vertical="center" wrapText="1"/>
    </xf>
    <xf numFmtId="0" fontId="11" fillId="10" borderId="13" xfId="20" applyFont="1" applyFill="1" applyBorder="1" applyAlignment="1">
      <alignment horizontal="center" vertical="center"/>
    </xf>
    <xf numFmtId="0" fontId="11" fillId="10" borderId="67" xfId="20" applyFont="1" applyFill="1" applyBorder="1" applyAlignment="1">
      <alignment horizontal="center" vertical="center"/>
    </xf>
    <xf numFmtId="0" fontId="39" fillId="0" borderId="0" xfId="20" applyFont="1" applyAlignment="1">
      <alignment vertical="center"/>
    </xf>
    <xf numFmtId="0" fontId="43" fillId="0" borderId="0" xfId="20" applyFont="1" applyAlignment="1">
      <alignment vertical="center"/>
    </xf>
    <xf numFmtId="0" fontId="0" fillId="0" borderId="0" xfId="0" applyAlignment="1">
      <alignment vertical="center"/>
    </xf>
    <xf numFmtId="0" fontId="2" fillId="0" borderId="5" xfId="0" applyFont="1" applyBorder="1" applyAlignment="1">
      <alignment vertical="center" wrapText="1"/>
    </xf>
    <xf numFmtId="0" fontId="2" fillId="2" borderId="5" xfId="0" applyFont="1" applyFill="1" applyBorder="1" applyAlignment="1">
      <alignment vertical="center" wrapText="1"/>
    </xf>
    <xf numFmtId="4" fontId="2" fillId="0" borderId="5" xfId="0" applyNumberFormat="1" applyFont="1" applyBorder="1" applyAlignment="1">
      <alignment horizontal="center" vertical="center"/>
    </xf>
    <xf numFmtId="164" fontId="34" fillId="0" borderId="5" xfId="5" applyNumberFormat="1" applyFont="1" applyBorder="1" applyAlignment="1">
      <alignment vertical="center"/>
    </xf>
    <xf numFmtId="0" fontId="2" fillId="2" borderId="5" xfId="0" applyFont="1" applyFill="1" applyBorder="1" applyAlignment="1">
      <alignment horizontal="left" vertical="center" wrapTex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70" fontId="2" fillId="0" borderId="30" xfId="0" applyNumberFormat="1" applyFont="1" applyBorder="1" applyAlignment="1">
      <alignment vertical="center"/>
    </xf>
    <xf numFmtId="0" fontId="2" fillId="0" borderId="30" xfId="2" applyBorder="1" applyAlignment="1">
      <alignment horizontal="center" vertical="center"/>
    </xf>
    <xf numFmtId="0" fontId="2" fillId="0" borderId="30" xfId="0" applyFont="1" applyBorder="1" applyAlignment="1">
      <alignment horizontal="left" vertical="center" wrapText="1"/>
    </xf>
    <xf numFmtId="4" fontId="54" fillId="0" borderId="30" xfId="0" applyNumberFormat="1" applyFont="1" applyBorder="1" applyAlignment="1">
      <alignment horizontal="center" vertical="center"/>
    </xf>
    <xf numFmtId="4" fontId="2" fillId="0" borderId="30" xfId="0" applyNumberFormat="1" applyFont="1" applyBorder="1" applyAlignment="1">
      <alignment horizontal="center" vertical="center" wrapText="1"/>
    </xf>
    <xf numFmtId="164" fontId="34" fillId="0" borderId="30" xfId="5" applyNumberFormat="1" applyFont="1" applyBorder="1" applyAlignment="1">
      <alignment vertical="center"/>
    </xf>
    <xf numFmtId="164" fontId="34" fillId="0" borderId="5" xfId="5" applyNumberFormat="1" applyFont="1" applyFill="1" applyBorder="1" applyAlignment="1">
      <alignment vertical="center"/>
    </xf>
    <xf numFmtId="0" fontId="5" fillId="11" borderId="13" xfId="0" applyFont="1" applyFill="1" applyBorder="1" applyAlignment="1">
      <alignment vertical="center" wrapText="1"/>
    </xf>
    <xf numFmtId="0" fontId="5" fillId="11" borderId="14" xfId="0" applyFont="1" applyFill="1" applyBorder="1" applyAlignment="1">
      <alignment vertical="center" wrapText="1"/>
    </xf>
    <xf numFmtId="0" fontId="48" fillId="0" borderId="0" xfId="0" applyFont="1" applyAlignment="1">
      <alignment horizontal="center" vertical="center"/>
    </xf>
    <xf numFmtId="0" fontId="49" fillId="10" borderId="13" xfId="20" applyFont="1" applyFill="1" applyBorder="1" applyAlignment="1">
      <alignment horizontal="center" vertical="center"/>
    </xf>
    <xf numFmtId="0" fontId="49" fillId="10" borderId="13" xfId="20" applyFont="1" applyFill="1" applyBorder="1" applyAlignment="1">
      <alignment vertical="center" wrapText="1"/>
    </xf>
    <xf numFmtId="0" fontId="49" fillId="10" borderId="67" xfId="20" applyFont="1" applyFill="1" applyBorder="1" applyAlignment="1">
      <alignment vertical="center" wrapText="1"/>
    </xf>
    <xf numFmtId="0" fontId="56" fillId="10" borderId="5" xfId="21" applyFont="1" applyFill="1" applyBorder="1" applyAlignment="1">
      <alignment horizontal="center" vertical="center"/>
    </xf>
    <xf numFmtId="0" fontId="56" fillId="10" borderId="5" xfId="21" applyFont="1" applyFill="1" applyBorder="1" applyAlignment="1">
      <alignment vertical="center"/>
    </xf>
    <xf numFmtId="0" fontId="56" fillId="10" borderId="5" xfId="21" applyFont="1" applyFill="1" applyBorder="1" applyAlignment="1">
      <alignment horizontal="right" vertical="center"/>
    </xf>
    <xf numFmtId="0" fontId="2" fillId="0" borderId="0" xfId="20" applyAlignment="1">
      <alignment horizontal="center" vertical="center" wrapText="1"/>
    </xf>
    <xf numFmtId="0" fontId="2" fillId="0" borderId="5" xfId="3" applyBorder="1" applyAlignment="1">
      <alignment vertical="center" wrapText="1"/>
    </xf>
    <xf numFmtId="0" fontId="2" fillId="0" borderId="5" xfId="20" applyBorder="1" applyAlignment="1">
      <alignment vertical="center"/>
    </xf>
    <xf numFmtId="171" fontId="2" fillId="0" borderId="5" xfId="20" applyNumberFormat="1" applyBorder="1" applyAlignment="1">
      <alignment horizontal="right" vertical="center"/>
    </xf>
    <xf numFmtId="2" fontId="2" fillId="0" borderId="5" xfId="21" applyNumberFormat="1" applyBorder="1" applyAlignment="1">
      <alignment horizontal="right" vertical="center"/>
    </xf>
    <xf numFmtId="0" fontId="27" fillId="0" borderId="0" xfId="0" applyFont="1" applyAlignment="1">
      <alignment vertical="center"/>
    </xf>
    <xf numFmtId="0" fontId="41" fillId="0" borderId="0" xfId="20" applyFont="1" applyAlignment="1">
      <alignment vertical="center"/>
    </xf>
    <xf numFmtId="0" fontId="2" fillId="0" borderId="0" xfId="20" applyAlignment="1">
      <alignment vertical="center"/>
    </xf>
    <xf numFmtId="0" fontId="54" fillId="0" borderId="0" xfId="0" applyFont="1" applyAlignment="1">
      <alignment vertical="center"/>
    </xf>
    <xf numFmtId="171" fontId="2" fillId="0" borderId="0" xfId="0" applyNumberFormat="1" applyFont="1" applyAlignment="1">
      <alignment vertical="center"/>
    </xf>
    <xf numFmtId="0" fontId="2" fillId="0" borderId="0" xfId="0" applyFont="1" applyAlignment="1">
      <alignment horizontal="right" vertical="center"/>
    </xf>
    <xf numFmtId="0" fontId="54" fillId="0" borderId="5" xfId="20" applyFont="1" applyBorder="1" applyAlignment="1">
      <alignment horizontal="center" vertical="center" wrapText="1"/>
    </xf>
    <xf numFmtId="0" fontId="2" fillId="0" borderId="34" xfId="20" applyBorder="1" applyAlignment="1">
      <alignment vertical="center" wrapText="1"/>
    </xf>
    <xf numFmtId="171" fontId="2" fillId="0" borderId="45" xfId="20" applyNumberFormat="1" applyBorder="1" applyAlignment="1">
      <alignment vertical="center" wrapText="1"/>
    </xf>
    <xf numFmtId="0" fontId="2" fillId="0" borderId="40" xfId="20" applyBorder="1" applyAlignment="1">
      <alignment horizontal="right" vertical="center" wrapText="1"/>
    </xf>
    <xf numFmtId="0" fontId="54" fillId="0" borderId="5" xfId="20" applyFont="1" applyBorder="1" applyAlignment="1">
      <alignment horizontal="center" vertical="center"/>
    </xf>
    <xf numFmtId="0" fontId="54" fillId="0" borderId="5" xfId="20" applyFont="1" applyBorder="1" applyAlignment="1">
      <alignment vertical="center"/>
    </xf>
    <xf numFmtId="0" fontId="2" fillId="0" borderId="34" xfId="20" applyBorder="1" applyAlignment="1">
      <alignment vertical="center"/>
    </xf>
    <xf numFmtId="171" fontId="2" fillId="0" borderId="45" xfId="20" applyNumberFormat="1" applyBorder="1" applyAlignment="1">
      <alignment vertical="center"/>
    </xf>
    <xf numFmtId="0" fontId="2" fillId="0" borderId="40" xfId="20" applyBorder="1" applyAlignment="1">
      <alignment horizontal="right" vertical="center"/>
    </xf>
    <xf numFmtId="0" fontId="2" fillId="0" borderId="40" xfId="20" applyBorder="1" applyAlignment="1">
      <alignment vertical="center"/>
    </xf>
    <xf numFmtId="0" fontId="2" fillId="0" borderId="40" xfId="20" applyBorder="1" applyAlignment="1">
      <alignment horizontal="center" vertical="center" wrapText="1"/>
    </xf>
    <xf numFmtId="0" fontId="2" fillId="2" borderId="5" xfId="20" applyFill="1" applyBorder="1" applyAlignment="1">
      <alignment vertical="center" wrapText="1"/>
    </xf>
    <xf numFmtId="0" fontId="54" fillId="2" borderId="34" xfId="20" applyFont="1" applyFill="1" applyBorder="1" applyAlignment="1">
      <alignment horizontal="center" vertical="center" wrapText="1"/>
    </xf>
    <xf numFmtId="0" fontId="2" fillId="2" borderId="5" xfId="20" applyFill="1" applyBorder="1" applyAlignment="1">
      <alignment horizontal="center" vertical="center" wrapText="1"/>
    </xf>
    <xf numFmtId="4" fontId="54" fillId="0" borderId="33" xfId="0" applyNumberFormat="1" applyFont="1" applyBorder="1" applyAlignment="1">
      <alignment horizontal="center" vertical="center"/>
    </xf>
    <xf numFmtId="0" fontId="2" fillId="2" borderId="33" xfId="20" applyFill="1" applyBorder="1" applyAlignment="1">
      <alignment vertical="center"/>
    </xf>
    <xf numFmtId="0" fontId="2" fillId="2" borderId="33" xfId="20" applyFill="1" applyBorder="1" applyAlignment="1">
      <alignment horizontal="center" vertical="center"/>
    </xf>
    <xf numFmtId="171" fontId="2" fillId="2" borderId="33" xfId="20" applyNumberFormat="1" applyFill="1" applyBorder="1" applyAlignment="1">
      <alignment horizontal="right" vertical="center"/>
    </xf>
    <xf numFmtId="2" fontId="2" fillId="0" borderId="33" xfId="21" applyNumberFormat="1" applyBorder="1" applyAlignment="1">
      <alignment horizontal="right" vertical="center"/>
    </xf>
    <xf numFmtId="0" fontId="2" fillId="2" borderId="5" xfId="20" applyFill="1" applyBorder="1" applyAlignment="1">
      <alignment vertical="center"/>
    </xf>
    <xf numFmtId="0" fontId="2" fillId="2" borderId="5" xfId="20" applyFill="1" applyBorder="1" applyAlignment="1">
      <alignment horizontal="center" vertical="center"/>
    </xf>
    <xf numFmtId="171" fontId="2" fillId="2" borderId="5" xfId="20" applyNumberFormat="1" applyFill="1" applyBorder="1" applyAlignment="1">
      <alignment horizontal="right" vertical="center"/>
    </xf>
    <xf numFmtId="0" fontId="54" fillId="0" borderId="34" xfId="20" applyFont="1" applyBorder="1" applyAlignment="1">
      <alignment horizontal="center" vertical="center" wrapText="1"/>
    </xf>
    <xf numFmtId="0" fontId="2" fillId="0" borderId="33" xfId="20" applyBorder="1" applyAlignment="1">
      <alignment vertical="center"/>
    </xf>
    <xf numFmtId="171" fontId="2" fillId="0" borderId="33" xfId="20" applyNumberFormat="1" applyBorder="1" applyAlignment="1">
      <alignment horizontal="right" vertical="center"/>
    </xf>
    <xf numFmtId="0" fontId="54" fillId="0" borderId="34" xfId="20" applyFont="1" applyBorder="1" applyAlignment="1">
      <alignment vertical="center" wrapText="1"/>
    </xf>
    <xf numFmtId="0" fontId="2" fillId="0" borderId="5" xfId="20" applyBorder="1" applyAlignment="1">
      <alignment horizontal="right" vertical="center"/>
    </xf>
    <xf numFmtId="0" fontId="2" fillId="0" borderId="5" xfId="21" applyBorder="1" applyAlignment="1">
      <alignment horizontal="right" vertical="center"/>
    </xf>
    <xf numFmtId="171" fontId="2" fillId="0" borderId="5" xfId="21" applyNumberFormat="1" applyBorder="1" applyAlignment="1">
      <alignment horizontal="right" vertical="center"/>
    </xf>
    <xf numFmtId="0" fontId="2" fillId="2" borderId="5" xfId="21" applyFill="1" applyBorder="1" applyAlignment="1">
      <alignment vertical="center" wrapText="1"/>
    </xf>
    <xf numFmtId="0" fontId="2" fillId="2" borderId="39" xfId="20" applyFill="1" applyBorder="1" applyAlignment="1">
      <alignment horizontal="center" vertical="center"/>
    </xf>
    <xf numFmtId="0" fontId="2" fillId="0" borderId="5" xfId="20" applyBorder="1" applyAlignment="1">
      <alignment horizontal="right" vertical="center" wrapText="1"/>
    </xf>
    <xf numFmtId="171" fontId="2" fillId="0" borderId="5" xfId="20" applyNumberFormat="1" applyBorder="1" applyAlignment="1">
      <alignment horizontal="right" vertical="center" wrapText="1"/>
    </xf>
    <xf numFmtId="0" fontId="2" fillId="2" borderId="40" xfId="20" applyFill="1" applyBorder="1" applyAlignment="1">
      <alignment vertical="center" wrapText="1"/>
    </xf>
    <xf numFmtId="2" fontId="2" fillId="2" borderId="5" xfId="21" applyNumberFormat="1" applyFill="1" applyBorder="1" applyAlignment="1">
      <alignment horizontal="right" vertical="center"/>
    </xf>
    <xf numFmtId="0" fontId="2" fillId="0" borderId="5" xfId="21" applyBorder="1" applyAlignment="1">
      <alignment vertical="center" wrapText="1"/>
    </xf>
    <xf numFmtId="0" fontId="54" fillId="0" borderId="30" xfId="20" applyFont="1" applyBorder="1" applyAlignment="1">
      <alignment horizontal="center" vertical="center"/>
    </xf>
    <xf numFmtId="0" fontId="2" fillId="0" borderId="30" xfId="20" applyBorder="1" applyAlignment="1">
      <alignment vertical="center"/>
    </xf>
    <xf numFmtId="171" fontId="2" fillId="0" borderId="30" xfId="20" applyNumberFormat="1" applyBorder="1" applyAlignment="1">
      <alignment horizontal="right" vertical="center"/>
    </xf>
    <xf numFmtId="2" fontId="2" fillId="0" borderId="30" xfId="21" applyNumberFormat="1" applyBorder="1" applyAlignment="1">
      <alignment horizontal="right" vertical="center"/>
    </xf>
    <xf numFmtId="0" fontId="51" fillId="0" borderId="0" xfId="0" applyFont="1" applyAlignment="1">
      <alignment horizontal="center" vertical="center" wrapText="1"/>
    </xf>
    <xf numFmtId="0" fontId="5" fillId="0" borderId="0" xfId="0" applyFont="1" applyAlignment="1">
      <alignment horizontal="right" vertical="center" wrapText="1"/>
    </xf>
    <xf numFmtId="0" fontId="57" fillId="10" borderId="5" xfId="2" applyFont="1" applyFill="1" applyBorder="1" applyAlignment="1">
      <alignment horizontal="center" vertical="center"/>
    </xf>
    <xf numFmtId="0" fontId="49" fillId="10" borderId="34" xfId="2" applyFont="1" applyFill="1" applyBorder="1" applyAlignment="1">
      <alignment vertical="center" wrapText="1"/>
    </xf>
    <xf numFmtId="0" fontId="49" fillId="10" borderId="45" xfId="2" applyFont="1" applyFill="1" applyBorder="1" applyAlignment="1">
      <alignment horizontal="left" vertical="center" wrapText="1"/>
    </xf>
    <xf numFmtId="49" fontId="2" fillId="0" borderId="5" xfId="2" applyNumberFormat="1" applyBorder="1" applyAlignment="1">
      <alignment horizontal="center" vertical="center" wrapText="1"/>
    </xf>
    <xf numFmtId="49" fontId="2" fillId="0" borderId="5" xfId="2" applyNumberFormat="1" applyBorder="1" applyAlignment="1">
      <alignment horizontal="left" vertical="center" wrapText="1"/>
    </xf>
    <xf numFmtId="49" fontId="2" fillId="0" borderId="5" xfId="2" applyNumberFormat="1" applyBorder="1" applyAlignment="1">
      <alignment vertical="center" wrapText="1"/>
    </xf>
    <xf numFmtId="171" fontId="2" fillId="0" borderId="34" xfId="19" applyNumberFormat="1" applyFont="1" applyFill="1" applyBorder="1" applyAlignment="1">
      <alignment horizontal="center" vertical="center" wrapText="1"/>
    </xf>
    <xf numFmtId="49" fontId="39" fillId="0" borderId="5" xfId="2" applyNumberFormat="1" applyFont="1" applyBorder="1" applyAlignment="1">
      <alignment horizontal="right" vertical="center"/>
    </xf>
    <xf numFmtId="49" fontId="0" fillId="0" borderId="0" xfId="0" applyNumberFormat="1" applyAlignment="1">
      <alignment vertical="center"/>
    </xf>
    <xf numFmtId="49" fontId="2" fillId="0" borderId="34" xfId="2" applyNumberFormat="1" applyBorder="1" applyAlignment="1">
      <alignment vertical="center" wrapText="1"/>
    </xf>
    <xf numFmtId="0" fontId="2" fillId="0" borderId="5" xfId="2" applyBorder="1" applyAlignment="1">
      <alignment vertical="center" wrapText="1"/>
    </xf>
    <xf numFmtId="2" fontId="39" fillId="0" borderId="5" xfId="2" applyNumberFormat="1" applyFont="1" applyBorder="1" applyAlignment="1">
      <alignment horizontal="right" vertical="center"/>
    </xf>
    <xf numFmtId="0" fontId="2" fillId="0" borderId="40" xfId="2" applyBorder="1" applyAlignment="1">
      <alignment horizontal="center" vertical="center"/>
    </xf>
    <xf numFmtId="171" fontId="2" fillId="0" borderId="34" xfId="19" applyNumberFormat="1" applyFont="1" applyFill="1" applyBorder="1" applyAlignment="1">
      <alignment horizontal="center" vertical="center"/>
    </xf>
    <xf numFmtId="49" fontId="34" fillId="0" borderId="34" xfId="2" applyNumberFormat="1" applyFont="1" applyBorder="1" applyAlignment="1">
      <alignment horizontal="left" vertical="center" wrapText="1"/>
    </xf>
    <xf numFmtId="0" fontId="2" fillId="0" borderId="40" xfId="2" applyBorder="1" applyAlignment="1">
      <alignment horizontal="center" vertical="center" wrapText="1"/>
    </xf>
    <xf numFmtId="0" fontId="2" fillId="0" borderId="5" xfId="2" applyBorder="1" applyAlignment="1">
      <alignment horizontal="center" vertical="center" wrapText="1"/>
    </xf>
    <xf numFmtId="0" fontId="2" fillId="0" borderId="5" xfId="2" applyBorder="1" applyAlignment="1">
      <alignment vertical="center"/>
    </xf>
    <xf numFmtId="171" fontId="2" fillId="0" borderId="34" xfId="19" applyNumberFormat="1" applyFont="1" applyFill="1" applyBorder="1" applyAlignment="1">
      <alignment horizontal="right" vertical="center"/>
    </xf>
    <xf numFmtId="49" fontId="2" fillId="0" borderId="5" xfId="0" applyNumberFormat="1" applyFont="1" applyBorder="1" applyAlignment="1">
      <alignment horizontal="center" vertical="center" wrapText="1"/>
    </xf>
    <xf numFmtId="49" fontId="2" fillId="0" borderId="5" xfId="0" applyNumberFormat="1" applyFont="1" applyBorder="1" applyAlignment="1">
      <alignment vertical="center" wrapText="1"/>
    </xf>
    <xf numFmtId="169" fontId="2" fillId="0" borderId="5" xfId="0" applyNumberFormat="1" applyFont="1" applyBorder="1" applyAlignment="1">
      <alignment horizontal="center" vertical="center"/>
    </xf>
    <xf numFmtId="2" fontId="2" fillId="0" borderId="5" xfId="0" applyNumberFormat="1" applyFont="1" applyBorder="1" applyAlignment="1">
      <alignment horizontal="right" vertical="center"/>
    </xf>
    <xf numFmtId="0" fontId="58" fillId="0" borderId="0" xfId="0" applyFont="1" applyAlignment="1">
      <alignment vertical="center"/>
    </xf>
    <xf numFmtId="171" fontId="2" fillId="0" borderId="61" xfId="19" applyNumberFormat="1" applyFont="1" applyFill="1" applyBorder="1" applyAlignment="1">
      <alignment horizontal="right" vertical="center"/>
    </xf>
    <xf numFmtId="2" fontId="39" fillId="0" borderId="30" xfId="2" applyNumberFormat="1" applyFont="1" applyBorder="1" applyAlignment="1">
      <alignment horizontal="right" vertical="center"/>
    </xf>
    <xf numFmtId="49" fontId="41" fillId="0" borderId="0" xfId="2" applyNumberFormat="1" applyFont="1" applyAlignment="1">
      <alignment vertical="center" wrapText="1"/>
    </xf>
    <xf numFmtId="0" fontId="51" fillId="11" borderId="13" xfId="2" applyFont="1" applyFill="1" applyBorder="1" applyAlignment="1">
      <alignment vertical="center" wrapText="1"/>
    </xf>
    <xf numFmtId="0" fontId="51" fillId="11" borderId="14" xfId="2" applyFont="1" applyFill="1" applyBorder="1" applyAlignment="1">
      <alignment vertical="center" wrapText="1"/>
    </xf>
    <xf numFmtId="2" fontId="51" fillId="11" borderId="14" xfId="2" applyNumberFormat="1" applyFont="1" applyFill="1" applyBorder="1" applyAlignment="1">
      <alignment vertical="center" wrapText="1"/>
    </xf>
    <xf numFmtId="2" fontId="51" fillId="11" borderId="77" xfId="2" applyNumberFormat="1" applyFont="1" applyFill="1" applyBorder="1" applyAlignment="1">
      <alignment vertical="center" wrapText="1"/>
    </xf>
    <xf numFmtId="0" fontId="5" fillId="0" borderId="0" xfId="0" applyFont="1" applyAlignment="1">
      <alignment horizontal="left" vertical="center"/>
    </xf>
    <xf numFmtId="0" fontId="52" fillId="0" borderId="0" xfId="0" applyFont="1" applyAlignment="1">
      <alignment vertical="center"/>
    </xf>
    <xf numFmtId="0" fontId="44" fillId="0" borderId="0" xfId="0" applyFont="1" applyAlignment="1">
      <alignment vertical="center"/>
    </xf>
    <xf numFmtId="49" fontId="5" fillId="0" borderId="16" xfId="0" applyNumberFormat="1" applyFont="1" applyBorder="1" applyAlignment="1">
      <alignment horizontal="center" vertical="center"/>
    </xf>
    <xf numFmtId="0" fontId="5" fillId="0" borderId="17" xfId="0" applyFont="1" applyBorder="1" applyAlignment="1">
      <alignment vertical="center" wrapText="1"/>
    </xf>
    <xf numFmtId="0" fontId="5" fillId="0" borderId="46" xfId="0" applyFont="1" applyBorder="1" applyAlignment="1">
      <alignment vertical="center" wrapText="1"/>
    </xf>
    <xf numFmtId="0" fontId="5" fillId="0" borderId="16" xfId="0" applyFont="1" applyBorder="1" applyAlignment="1">
      <alignment vertical="center" wrapText="1"/>
    </xf>
    <xf numFmtId="170" fontId="5" fillId="0" borderId="46" xfId="0" applyNumberFormat="1" applyFont="1" applyBorder="1" applyAlignment="1">
      <alignment vertical="center"/>
    </xf>
    <xf numFmtId="170" fontId="5" fillId="0" borderId="58" xfId="0" applyNumberFormat="1" applyFont="1" applyBorder="1" applyAlignment="1">
      <alignment vertical="center"/>
    </xf>
    <xf numFmtId="49" fontId="5" fillId="0" borderId="2" xfId="0" applyNumberFormat="1" applyFont="1" applyBorder="1" applyAlignment="1">
      <alignment horizontal="center" vertical="center"/>
    </xf>
    <xf numFmtId="0" fontId="5" fillId="0" borderId="3" xfId="0" applyFont="1" applyBorder="1" applyAlignment="1">
      <alignment vertical="center" wrapText="1"/>
    </xf>
    <xf numFmtId="0" fontId="5" fillId="0" borderId="45" xfId="0" applyFont="1" applyBorder="1" applyAlignment="1">
      <alignment vertical="center" wrapText="1"/>
    </xf>
    <xf numFmtId="0" fontId="5" fillId="0" borderId="2" xfId="0" applyFont="1" applyBorder="1" applyAlignment="1">
      <alignment vertical="center" wrapText="1"/>
    </xf>
    <xf numFmtId="170" fontId="5" fillId="0" borderId="45" xfId="0" applyNumberFormat="1" applyFont="1" applyBorder="1" applyAlignment="1">
      <alignment vertical="center"/>
    </xf>
    <xf numFmtId="170" fontId="5" fillId="0" borderId="59" xfId="0" applyNumberFormat="1" applyFont="1" applyBorder="1" applyAlignment="1">
      <alignment vertical="center"/>
    </xf>
    <xf numFmtId="49" fontId="5" fillId="0" borderId="9" xfId="0" applyNumberFormat="1" applyFont="1" applyBorder="1" applyAlignment="1">
      <alignment horizontal="center" vertical="center"/>
    </xf>
    <xf numFmtId="0" fontId="5" fillId="0" borderId="26" xfId="0" applyFont="1" applyBorder="1" applyAlignment="1">
      <alignment vertical="center" wrapText="1"/>
    </xf>
    <xf numFmtId="0" fontId="5" fillId="0" borderId="51" xfId="0" applyFont="1" applyBorder="1" applyAlignment="1">
      <alignment vertical="center" wrapText="1"/>
    </xf>
    <xf numFmtId="0" fontId="5" fillId="0" borderId="9" xfId="0" applyFont="1" applyBorder="1" applyAlignment="1">
      <alignment vertical="center" wrapText="1"/>
    </xf>
    <xf numFmtId="170" fontId="5" fillId="0" borderId="51" xfId="0" applyNumberFormat="1" applyFont="1" applyBorder="1" applyAlignment="1">
      <alignment vertical="center"/>
    </xf>
    <xf numFmtId="170" fontId="5" fillId="0" borderId="62" xfId="0" applyNumberFormat="1" applyFont="1" applyBorder="1" applyAlignment="1">
      <alignment vertical="center"/>
    </xf>
    <xf numFmtId="170" fontId="5" fillId="11" borderId="41" xfId="0" applyNumberFormat="1" applyFont="1" applyFill="1" applyBorder="1" applyAlignment="1">
      <alignment vertical="center"/>
    </xf>
    <xf numFmtId="170" fontId="5" fillId="11" borderId="8" xfId="0" applyNumberFormat="1" applyFont="1" applyFill="1" applyBorder="1" applyAlignment="1">
      <alignment vertical="center"/>
    </xf>
    <xf numFmtId="171" fontId="2" fillId="0" borderId="5" xfId="0" applyNumberFormat="1" applyFont="1" applyBorder="1" applyAlignment="1">
      <alignment vertical="center"/>
    </xf>
    <xf numFmtId="171" fontId="2" fillId="0" borderId="30" xfId="0" applyNumberFormat="1" applyFont="1" applyBorder="1" applyAlignment="1">
      <alignment vertical="center"/>
    </xf>
    <xf numFmtId="0" fontId="2" fillId="0" borderId="33" xfId="2" applyBorder="1" applyAlignment="1">
      <alignment horizontal="center" vertical="center"/>
    </xf>
    <xf numFmtId="170" fontId="5" fillId="11" borderId="77" xfId="0" applyNumberFormat="1" applyFont="1" applyFill="1" applyBorder="1" applyAlignment="1">
      <alignment vertical="center"/>
    </xf>
    <xf numFmtId="170" fontId="44" fillId="11" borderId="77" xfId="0" applyNumberFormat="1" applyFont="1" applyFill="1" applyBorder="1" applyAlignment="1">
      <alignment vertical="center"/>
    </xf>
    <xf numFmtId="0" fontId="6" fillId="0" borderId="13" xfId="2" applyFont="1" applyBorder="1" applyAlignment="1">
      <alignment horizontal="left" vertical="center"/>
    </xf>
    <xf numFmtId="0" fontId="28" fillId="0" borderId="34" xfId="0" applyFont="1" applyBorder="1" applyAlignment="1">
      <alignment horizontal="left" vertical="center" wrapText="1"/>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54" xfId="0" applyFont="1" applyBorder="1" applyAlignment="1">
      <alignment horizontal="center" vertical="center"/>
    </xf>
    <xf numFmtId="0" fontId="9" fillId="2" borderId="25"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0" xfId="0" applyFont="1" applyAlignment="1">
      <alignment vertical="center"/>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20" xfId="0" applyFont="1" applyBorder="1" applyAlignment="1">
      <alignment horizontal="center" vertical="center"/>
    </xf>
    <xf numFmtId="0" fontId="9" fillId="0" borderId="16" xfId="4" applyFont="1" applyBorder="1" applyAlignment="1">
      <alignment vertical="center" wrapText="1"/>
    </xf>
    <xf numFmtId="0" fontId="9" fillId="0" borderId="46" xfId="4" applyFont="1" applyBorder="1" applyAlignment="1">
      <alignment vertical="center" wrapText="1"/>
    </xf>
    <xf numFmtId="0" fontId="9" fillId="0" borderId="58" xfId="4" applyFont="1" applyBorder="1" applyAlignment="1">
      <alignment vertical="center" wrapText="1"/>
    </xf>
    <xf numFmtId="1" fontId="9" fillId="7" borderId="2" xfId="4" applyNumberFormat="1" applyFont="1" applyFill="1" applyBorder="1" applyAlignment="1">
      <alignment vertical="center"/>
    </xf>
    <xf numFmtId="1" fontId="9" fillId="7" borderId="45" xfId="4" applyNumberFormat="1" applyFont="1" applyFill="1" applyBorder="1" applyAlignment="1">
      <alignment vertical="center"/>
    </xf>
    <xf numFmtId="1" fontId="9" fillId="7" borderId="59" xfId="4" applyNumberFormat="1" applyFont="1" applyFill="1" applyBorder="1" applyAlignment="1">
      <alignment vertical="center"/>
    </xf>
    <xf numFmtId="0" fontId="5" fillId="5" borderId="7" xfId="0" applyFont="1" applyFill="1" applyBorder="1" applyAlignment="1">
      <alignment vertical="center"/>
    </xf>
    <xf numFmtId="0" fontId="5" fillId="5" borderId="41" xfId="0" applyFont="1" applyFill="1" applyBorder="1" applyAlignment="1">
      <alignment vertical="center"/>
    </xf>
    <xf numFmtId="0" fontId="5" fillId="5" borderId="47" xfId="0" applyFont="1" applyFill="1" applyBorder="1" applyAlignment="1">
      <alignment vertical="center"/>
    </xf>
    <xf numFmtId="0" fontId="2" fillId="0" borderId="5" xfId="0" applyFont="1" applyBorder="1" applyAlignment="1">
      <alignment vertical="center"/>
    </xf>
    <xf numFmtId="0" fontId="2" fillId="0" borderId="30" xfId="0" applyFont="1" applyBorder="1" applyAlignment="1">
      <alignment vertical="center"/>
    </xf>
    <xf numFmtId="170" fontId="2" fillId="0" borderId="5" xfId="0" applyNumberFormat="1" applyFont="1" applyBorder="1" applyAlignment="1">
      <alignment vertical="center"/>
    </xf>
    <xf numFmtId="170" fontId="2" fillId="0" borderId="30" xfId="0" applyNumberFormat="1" applyFont="1" applyBorder="1" applyAlignment="1">
      <alignment vertical="center"/>
    </xf>
    <xf numFmtId="0" fontId="2" fillId="0" borderId="30" xfId="20" applyBorder="1" applyAlignment="1">
      <alignment horizontal="center" vertical="center"/>
    </xf>
    <xf numFmtId="0" fontId="2" fillId="0" borderId="39" xfId="20" applyBorder="1" applyAlignment="1">
      <alignment horizontal="center" vertical="center"/>
    </xf>
    <xf numFmtId="0" fontId="2" fillId="0" borderId="33" xfId="20" applyBorder="1" applyAlignment="1">
      <alignment horizontal="center"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2" fillId="0" borderId="33" xfId="0" applyFont="1" applyBorder="1" applyAlignment="1">
      <alignment horizontal="center" vertical="center"/>
    </xf>
    <xf numFmtId="0" fontId="2" fillId="0" borderId="75" xfId="0" applyFont="1" applyBorder="1" applyAlignment="1">
      <alignment horizontal="center" vertical="center"/>
    </xf>
    <xf numFmtId="0" fontId="2" fillId="0" borderId="81" xfId="0" applyFont="1" applyBorder="1" applyAlignment="1">
      <alignment horizontal="center" vertical="center"/>
    </xf>
    <xf numFmtId="0" fontId="2" fillId="0" borderId="36" xfId="0" applyFont="1" applyBorder="1" applyAlignment="1">
      <alignment horizontal="center" vertical="center"/>
    </xf>
    <xf numFmtId="0" fontId="54" fillId="0" borderId="5" xfId="0" applyFont="1" applyBorder="1" applyAlignment="1">
      <alignment horizontal="center" vertical="center"/>
    </xf>
    <xf numFmtId="0" fontId="54" fillId="0" borderId="30" xfId="0" applyFont="1" applyBorder="1" applyAlignment="1">
      <alignment horizontal="center" vertical="center"/>
    </xf>
    <xf numFmtId="0" fontId="2" fillId="0" borderId="5" xfId="2" applyBorder="1" applyAlignment="1">
      <alignment horizontal="center" vertical="center"/>
    </xf>
    <xf numFmtId="0" fontId="2" fillId="0" borderId="75" xfId="20" applyBorder="1" applyAlignment="1">
      <alignment horizontal="center" vertical="center"/>
    </xf>
    <xf numFmtId="0" fontId="2" fillId="0" borderId="81" xfId="20" applyBorder="1" applyAlignment="1">
      <alignment horizontal="center" vertical="center"/>
    </xf>
    <xf numFmtId="0" fontId="2" fillId="0" borderId="36" xfId="20" applyBorder="1" applyAlignment="1">
      <alignment horizontal="center" vertical="center"/>
    </xf>
    <xf numFmtId="0" fontId="2" fillId="2" borderId="30" xfId="20" applyFill="1" applyBorder="1" applyAlignment="1">
      <alignment horizontal="center" vertical="center"/>
    </xf>
    <xf numFmtId="0" fontId="2" fillId="2" borderId="39" xfId="20" applyFill="1" applyBorder="1" applyAlignment="1">
      <alignment horizontal="center" vertical="center"/>
    </xf>
    <xf numFmtId="0" fontId="2" fillId="2" borderId="33" xfId="20" applyFill="1" applyBorder="1" applyAlignment="1">
      <alignment horizontal="center" vertical="center"/>
    </xf>
    <xf numFmtId="49" fontId="39" fillId="0" borderId="34" xfId="2" applyNumberFormat="1" applyFont="1" applyBorder="1" applyAlignment="1">
      <alignment horizontal="center" vertical="center" wrapText="1"/>
    </xf>
    <xf numFmtId="49" fontId="39" fillId="0" borderId="45" xfId="2" applyNumberFormat="1" applyFont="1" applyBorder="1" applyAlignment="1">
      <alignment horizontal="center" vertical="center" wrapText="1"/>
    </xf>
    <xf numFmtId="49" fontId="39" fillId="0" borderId="75" xfId="2" applyNumberFormat="1" applyFont="1" applyBorder="1" applyAlignment="1">
      <alignment horizontal="center" vertical="center" wrapText="1"/>
    </xf>
    <xf numFmtId="4" fontId="14" fillId="5" borderId="43" xfId="0" applyNumberFormat="1" applyFont="1" applyFill="1" applyBorder="1" applyAlignment="1">
      <alignment horizontal="right" vertical="center"/>
    </xf>
    <xf numFmtId="4" fontId="14" fillId="5" borderId="44" xfId="0" applyNumberFormat="1" applyFont="1" applyFill="1" applyBorder="1" applyAlignment="1">
      <alignment horizontal="right" vertical="center"/>
    </xf>
    <xf numFmtId="4" fontId="14" fillId="0" borderId="4" xfId="1" applyNumberFormat="1" applyFont="1" applyFill="1" applyBorder="1" applyAlignment="1">
      <alignment horizontal="right" vertical="center"/>
    </xf>
    <xf numFmtId="4" fontId="14" fillId="0" borderId="6" xfId="1" applyNumberFormat="1" applyFont="1" applyFill="1" applyBorder="1" applyAlignment="1">
      <alignment horizontal="right" vertical="center"/>
    </xf>
    <xf numFmtId="4" fontId="14" fillId="0" borderId="10" xfId="1" applyNumberFormat="1" applyFont="1" applyFill="1" applyBorder="1" applyAlignment="1">
      <alignment horizontal="right" vertical="center"/>
    </xf>
    <xf numFmtId="4" fontId="14" fillId="0" borderId="12" xfId="1" applyNumberFormat="1" applyFont="1" applyFill="1" applyBorder="1" applyAlignment="1">
      <alignment horizontal="right" vertical="center"/>
    </xf>
    <xf numFmtId="4" fontId="14" fillId="0" borderId="4" xfId="1" applyNumberFormat="1" applyFont="1" applyFill="1" applyBorder="1" applyAlignment="1">
      <alignment horizontal="right" vertical="center" wrapText="1"/>
    </xf>
    <xf numFmtId="4" fontId="14" fillId="0" borderId="6" xfId="1" applyNumberFormat="1" applyFont="1" applyFill="1" applyBorder="1" applyAlignment="1">
      <alignment horizontal="right" vertical="center" wrapText="1"/>
    </xf>
    <xf numFmtId="2" fontId="9" fillId="0" borderId="17"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9" fillId="0" borderId="26" xfId="0" applyNumberFormat="1" applyFont="1" applyBorder="1" applyAlignment="1">
      <alignment horizontal="center" vertical="center" wrapText="1"/>
    </xf>
    <xf numFmtId="4" fontId="9" fillId="0" borderId="46" xfId="0" applyNumberFormat="1" applyFont="1" applyBorder="1" applyAlignment="1">
      <alignment horizontal="center" vertical="center" wrapText="1"/>
    </xf>
    <xf numFmtId="4" fontId="9" fillId="0" borderId="58" xfId="0" applyNumberFormat="1" applyFont="1" applyBorder="1" applyAlignment="1">
      <alignment horizontal="center" vertical="center" wrapText="1"/>
    </xf>
    <xf numFmtId="169" fontId="9" fillId="0" borderId="1" xfId="0" applyNumberFormat="1" applyFont="1" applyBorder="1" applyAlignment="1">
      <alignment horizontal="center" vertical="center" wrapText="1"/>
    </xf>
    <xf numFmtId="169" fontId="9" fillId="0" borderId="38" xfId="0" applyNumberFormat="1" applyFont="1" applyBorder="1" applyAlignment="1">
      <alignment horizontal="center" vertical="center" wrapText="1"/>
    </xf>
    <xf numFmtId="169" fontId="9" fillId="0" borderId="25" xfId="0" applyNumberFormat="1" applyFont="1" applyBorder="1" applyAlignment="1">
      <alignment horizontal="center" vertical="center" wrapText="1"/>
    </xf>
    <xf numFmtId="169" fontId="9" fillId="0" borderId="20" xfId="0" applyNumberFormat="1" applyFont="1" applyBorder="1" applyAlignment="1">
      <alignment horizontal="center" vertical="center" wrapText="1"/>
    </xf>
    <xf numFmtId="4" fontId="14" fillId="0" borderId="21" xfId="1" applyNumberFormat="1" applyFont="1" applyFill="1" applyBorder="1" applyAlignment="1">
      <alignment horizontal="right" vertical="center" wrapText="1"/>
    </xf>
    <xf numFmtId="4" fontId="14" fillId="0" borderId="23" xfId="1" applyNumberFormat="1" applyFont="1" applyFill="1" applyBorder="1" applyAlignment="1">
      <alignment horizontal="right" vertical="center" wrapText="1"/>
    </xf>
    <xf numFmtId="2" fontId="9" fillId="0" borderId="25" xfId="0" applyNumberFormat="1" applyFont="1" applyBorder="1" applyAlignment="1">
      <alignment horizontal="center" vertical="center" wrapText="1"/>
    </xf>
    <xf numFmtId="2" fontId="9" fillId="0" borderId="2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38"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169" fontId="9" fillId="0" borderId="8" xfId="0" applyNumberFormat="1" applyFont="1" applyBorder="1" applyAlignment="1">
      <alignment horizontal="center" vertical="center" wrapText="1"/>
    </xf>
    <xf numFmtId="169" fontId="9" fillId="0" borderId="17" xfId="0" applyNumberFormat="1" applyFont="1" applyBorder="1" applyAlignment="1">
      <alignment horizontal="center" vertical="center" wrapText="1"/>
    </xf>
    <xf numFmtId="169" fontId="9" fillId="0" borderId="3" xfId="0" applyNumberFormat="1" applyFont="1" applyBorder="1" applyAlignment="1">
      <alignment horizontal="center" vertical="center" wrapText="1"/>
    </xf>
    <xf numFmtId="169" fontId="9" fillId="0" borderId="26" xfId="0" applyNumberFormat="1" applyFont="1" applyBorder="1" applyAlignment="1">
      <alignment horizontal="center" vertical="center" wrapText="1"/>
    </xf>
    <xf numFmtId="4" fontId="9" fillId="0" borderId="16" xfId="0" applyNumberFormat="1" applyFont="1" applyBorder="1" applyAlignment="1">
      <alignment horizontal="center" vertical="center" wrapText="1"/>
    </xf>
    <xf numFmtId="169" fontId="9" fillId="0" borderId="16" xfId="0" applyNumberFormat="1" applyFont="1" applyBorder="1" applyAlignment="1">
      <alignment horizontal="center" vertical="center" wrapText="1"/>
    </xf>
    <xf numFmtId="169" fontId="9" fillId="0" borderId="2" xfId="0" applyNumberFormat="1" applyFont="1" applyBorder="1" applyAlignment="1">
      <alignment horizontal="center" vertical="center" wrapText="1"/>
    </xf>
    <xf numFmtId="169" fontId="9" fillId="0" borderId="9" xfId="0" applyNumberFormat="1" applyFont="1" applyBorder="1" applyAlignment="1">
      <alignment horizontal="center" vertical="center" wrapText="1"/>
    </xf>
    <xf numFmtId="4" fontId="9" fillId="0" borderId="46" xfId="0" applyNumberFormat="1" applyFont="1" applyBorder="1" applyAlignment="1">
      <alignment horizontal="center" vertical="center"/>
    </xf>
    <xf numFmtId="4" fontId="9" fillId="0" borderId="58" xfId="0" applyNumberFormat="1" applyFont="1" applyBorder="1" applyAlignment="1">
      <alignment horizontal="center" vertical="center"/>
    </xf>
    <xf numFmtId="49" fontId="30" fillId="7" borderId="5" xfId="0" applyNumberFormat="1" applyFont="1" applyFill="1" applyBorder="1" applyAlignment="1">
      <alignment horizontal="center" vertical="top" wrapText="1"/>
    </xf>
    <xf numFmtId="0" fontId="2" fillId="0" borderId="5" xfId="0" applyFont="1" applyBorder="1" applyAlignment="1">
      <alignment horizontal="center" vertical="center"/>
    </xf>
    <xf numFmtId="0" fontId="2" fillId="0" borderId="5" xfId="20" applyBorder="1" applyAlignment="1">
      <alignment horizontal="left" vertical="center"/>
    </xf>
    <xf numFmtId="0" fontId="2" fillId="0" borderId="5" xfId="20" applyBorder="1" applyAlignment="1">
      <alignment horizontal="left" vertical="center" wrapText="1"/>
    </xf>
    <xf numFmtId="4" fontId="31" fillId="7" borderId="5" xfId="17" applyNumberFormat="1" applyFont="1" applyFill="1" applyBorder="1" applyAlignment="1">
      <alignment horizontal="center" vertical="center" wrapText="1"/>
    </xf>
    <xf numFmtId="4" fontId="31" fillId="7" borderId="33" xfId="17" applyNumberFormat="1" applyFont="1" applyFill="1" applyBorder="1" applyAlignment="1">
      <alignment horizontal="center" vertical="center" wrapText="1"/>
    </xf>
    <xf numFmtId="4" fontId="31" fillId="0" borderId="0" xfId="17" applyNumberFormat="1" applyFont="1" applyAlignment="1">
      <alignment horizontal="center" vertical="center" wrapText="1"/>
    </xf>
  </cellXfs>
  <cellStyles count="23">
    <cellStyle name="Comma" xfId="1" builtinId="3"/>
    <cellStyle name="Comma 2" xfId="5" xr:uid="{00000000-0005-0000-0000-000001000000}"/>
    <cellStyle name="Comma_SC091 - SW - Forino - Gostivar - Volume 4 part 2" xfId="18" xr:uid="{00000000-0005-0000-0000-000002000000}"/>
    <cellStyle name="Currency" xfId="19" builtinId="4"/>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 name="Normal 2" xfId="2" xr:uid="{00000000-0005-0000-0000-00000F000000}"/>
    <cellStyle name="Normal 2 2" xfId="4" xr:uid="{00000000-0005-0000-0000-000010000000}"/>
    <cellStyle name="Normal 3" xfId="3" xr:uid="{00000000-0005-0000-0000-000011000000}"/>
    <cellStyle name="Normal 4" xfId="22" xr:uid="{00000000-0005-0000-0000-000012000000}"/>
    <cellStyle name="Normal 6" xfId="21" xr:uid="{00000000-0005-0000-0000-000013000000}"/>
    <cellStyle name="Normal 7" xfId="20" xr:uid="{00000000-0005-0000-0000-000014000000}"/>
    <cellStyle name="Normal_SC091 - SW - Forino - Gostivar - Volume 4 part 2" xfId="17" xr:uid="{00000000-0005-0000-0000-000015000000}"/>
    <cellStyle name="Percent" xfId="6" builtinId="5"/>
  </cellStyles>
  <dxfs count="0"/>
  <tableStyles count="0" defaultTableStyle="TableStyleMedium9" defaultPivotStyle="PivotStyleLight16"/>
  <colors>
    <mruColors>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49</xdr:row>
      <xdr:rowOff>0</xdr:rowOff>
    </xdr:from>
    <xdr:to>
      <xdr:col>3</xdr:col>
      <xdr:colOff>455676</xdr:colOff>
      <xdr:row>49</xdr:row>
      <xdr:rowOff>56388</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 name="Text Box 6">
          <a:extLst>
            <a:ext uri="{FF2B5EF4-FFF2-40B4-BE49-F238E27FC236}">
              <a16:creationId xmlns:a16="http://schemas.microsoft.com/office/drawing/2014/main" id="{00000000-0008-0000-0500-000003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5" name="Text Box 22">
          <a:extLst>
            <a:ext uri="{FF2B5EF4-FFF2-40B4-BE49-F238E27FC236}">
              <a16:creationId xmlns:a16="http://schemas.microsoft.com/office/drawing/2014/main" id="{00000000-0008-0000-0500-000005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6" name="Text Box 28">
          <a:extLst>
            <a:ext uri="{FF2B5EF4-FFF2-40B4-BE49-F238E27FC236}">
              <a16:creationId xmlns:a16="http://schemas.microsoft.com/office/drawing/2014/main" id="{00000000-0008-0000-0500-000006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7" name="Text Box 29">
          <a:extLst>
            <a:ext uri="{FF2B5EF4-FFF2-40B4-BE49-F238E27FC236}">
              <a16:creationId xmlns:a16="http://schemas.microsoft.com/office/drawing/2014/main" id="{00000000-0008-0000-0500-000007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8" name="Text Box 31">
          <a:extLst>
            <a:ext uri="{FF2B5EF4-FFF2-40B4-BE49-F238E27FC236}">
              <a16:creationId xmlns:a16="http://schemas.microsoft.com/office/drawing/2014/main" id="{00000000-0008-0000-0500-000008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9" name="Text Box 32">
          <a:extLst>
            <a:ext uri="{FF2B5EF4-FFF2-40B4-BE49-F238E27FC236}">
              <a16:creationId xmlns:a16="http://schemas.microsoft.com/office/drawing/2014/main" id="{00000000-0008-0000-0500-000009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0" name="Text Box 33">
          <a:extLst>
            <a:ext uri="{FF2B5EF4-FFF2-40B4-BE49-F238E27FC236}">
              <a16:creationId xmlns:a16="http://schemas.microsoft.com/office/drawing/2014/main" id="{00000000-0008-0000-0500-00000A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1" name="Text Box 34">
          <a:extLst>
            <a:ext uri="{FF2B5EF4-FFF2-40B4-BE49-F238E27FC236}">
              <a16:creationId xmlns:a16="http://schemas.microsoft.com/office/drawing/2014/main" id="{00000000-0008-0000-0500-00000B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2" name="Text Box 35">
          <a:extLst>
            <a:ext uri="{FF2B5EF4-FFF2-40B4-BE49-F238E27FC236}">
              <a16:creationId xmlns:a16="http://schemas.microsoft.com/office/drawing/2014/main" id="{00000000-0008-0000-0500-00000C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3" name="Text Box 36">
          <a:extLst>
            <a:ext uri="{FF2B5EF4-FFF2-40B4-BE49-F238E27FC236}">
              <a16:creationId xmlns:a16="http://schemas.microsoft.com/office/drawing/2014/main" id="{00000000-0008-0000-0500-00000D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4" name="Text Box 37">
          <a:extLst>
            <a:ext uri="{FF2B5EF4-FFF2-40B4-BE49-F238E27FC236}">
              <a16:creationId xmlns:a16="http://schemas.microsoft.com/office/drawing/2014/main" id="{00000000-0008-0000-0500-00000E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5" name="Text Box 38">
          <a:extLst>
            <a:ext uri="{FF2B5EF4-FFF2-40B4-BE49-F238E27FC236}">
              <a16:creationId xmlns:a16="http://schemas.microsoft.com/office/drawing/2014/main" id="{00000000-0008-0000-0500-00000F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6" name="Text Box 39">
          <a:extLst>
            <a:ext uri="{FF2B5EF4-FFF2-40B4-BE49-F238E27FC236}">
              <a16:creationId xmlns:a16="http://schemas.microsoft.com/office/drawing/2014/main" id="{00000000-0008-0000-0500-000010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7" name="Text Box 40">
          <a:extLst>
            <a:ext uri="{FF2B5EF4-FFF2-40B4-BE49-F238E27FC236}">
              <a16:creationId xmlns:a16="http://schemas.microsoft.com/office/drawing/2014/main" id="{00000000-0008-0000-0500-000011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8" name="Text Box 41">
          <a:extLst>
            <a:ext uri="{FF2B5EF4-FFF2-40B4-BE49-F238E27FC236}">
              <a16:creationId xmlns:a16="http://schemas.microsoft.com/office/drawing/2014/main" id="{00000000-0008-0000-0500-000012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9" name="Text Box 42">
          <a:extLst>
            <a:ext uri="{FF2B5EF4-FFF2-40B4-BE49-F238E27FC236}">
              <a16:creationId xmlns:a16="http://schemas.microsoft.com/office/drawing/2014/main" id="{00000000-0008-0000-0500-000013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20" name="Text Box 108">
          <a:extLst>
            <a:ext uri="{FF2B5EF4-FFF2-40B4-BE49-F238E27FC236}">
              <a16:creationId xmlns:a16="http://schemas.microsoft.com/office/drawing/2014/main" id="{00000000-0008-0000-0500-000014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1" name="Text Box 109">
          <a:extLst>
            <a:ext uri="{FF2B5EF4-FFF2-40B4-BE49-F238E27FC236}">
              <a16:creationId xmlns:a16="http://schemas.microsoft.com/office/drawing/2014/main" id="{00000000-0008-0000-0500-000015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2" name="Text Box 110">
          <a:extLst>
            <a:ext uri="{FF2B5EF4-FFF2-40B4-BE49-F238E27FC236}">
              <a16:creationId xmlns:a16="http://schemas.microsoft.com/office/drawing/2014/main" id="{00000000-0008-0000-0500-000016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3" name="Text Box 111">
          <a:extLst>
            <a:ext uri="{FF2B5EF4-FFF2-40B4-BE49-F238E27FC236}">
              <a16:creationId xmlns:a16="http://schemas.microsoft.com/office/drawing/2014/main" id="{00000000-0008-0000-0500-000017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4" name="Text Box 112">
          <a:extLst>
            <a:ext uri="{FF2B5EF4-FFF2-40B4-BE49-F238E27FC236}">
              <a16:creationId xmlns:a16="http://schemas.microsoft.com/office/drawing/2014/main" id="{00000000-0008-0000-0500-000018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5" name="Text Box 113">
          <a:extLst>
            <a:ext uri="{FF2B5EF4-FFF2-40B4-BE49-F238E27FC236}">
              <a16:creationId xmlns:a16="http://schemas.microsoft.com/office/drawing/2014/main" id="{00000000-0008-0000-0500-000019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6" name="Text Box 114">
          <a:extLst>
            <a:ext uri="{FF2B5EF4-FFF2-40B4-BE49-F238E27FC236}">
              <a16:creationId xmlns:a16="http://schemas.microsoft.com/office/drawing/2014/main" id="{00000000-0008-0000-0500-00001A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7" name="Text Box 115">
          <a:extLst>
            <a:ext uri="{FF2B5EF4-FFF2-40B4-BE49-F238E27FC236}">
              <a16:creationId xmlns:a16="http://schemas.microsoft.com/office/drawing/2014/main" id="{00000000-0008-0000-0500-00001B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8" name="Text Box 116">
          <a:extLst>
            <a:ext uri="{FF2B5EF4-FFF2-40B4-BE49-F238E27FC236}">
              <a16:creationId xmlns:a16="http://schemas.microsoft.com/office/drawing/2014/main" id="{00000000-0008-0000-0500-00001C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29" name="Text Box 117">
          <a:extLst>
            <a:ext uri="{FF2B5EF4-FFF2-40B4-BE49-F238E27FC236}">
              <a16:creationId xmlns:a16="http://schemas.microsoft.com/office/drawing/2014/main" id="{00000000-0008-0000-0500-00001D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0" name="Text Box 118">
          <a:extLst>
            <a:ext uri="{FF2B5EF4-FFF2-40B4-BE49-F238E27FC236}">
              <a16:creationId xmlns:a16="http://schemas.microsoft.com/office/drawing/2014/main" id="{00000000-0008-0000-0500-00001E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1" name="Text Box 130">
          <a:extLst>
            <a:ext uri="{FF2B5EF4-FFF2-40B4-BE49-F238E27FC236}">
              <a16:creationId xmlns:a16="http://schemas.microsoft.com/office/drawing/2014/main" id="{00000000-0008-0000-0500-00001F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2" name="Text Box 131">
          <a:extLst>
            <a:ext uri="{FF2B5EF4-FFF2-40B4-BE49-F238E27FC236}">
              <a16:creationId xmlns:a16="http://schemas.microsoft.com/office/drawing/2014/main" id="{00000000-0008-0000-0500-000020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3" name="Text Box 132">
          <a:extLst>
            <a:ext uri="{FF2B5EF4-FFF2-40B4-BE49-F238E27FC236}">
              <a16:creationId xmlns:a16="http://schemas.microsoft.com/office/drawing/2014/main" id="{00000000-0008-0000-0500-000021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4" name="Text Box 133">
          <a:extLst>
            <a:ext uri="{FF2B5EF4-FFF2-40B4-BE49-F238E27FC236}">
              <a16:creationId xmlns:a16="http://schemas.microsoft.com/office/drawing/2014/main" id="{00000000-0008-0000-0500-000022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5" name="Text Box 134">
          <a:extLst>
            <a:ext uri="{FF2B5EF4-FFF2-40B4-BE49-F238E27FC236}">
              <a16:creationId xmlns:a16="http://schemas.microsoft.com/office/drawing/2014/main" id="{00000000-0008-0000-0500-000023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 name="Text Box 135">
          <a:extLst>
            <a:ext uri="{FF2B5EF4-FFF2-40B4-BE49-F238E27FC236}">
              <a16:creationId xmlns:a16="http://schemas.microsoft.com/office/drawing/2014/main" id="{00000000-0008-0000-0500-000024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7" name="Text Box 136">
          <a:extLst>
            <a:ext uri="{FF2B5EF4-FFF2-40B4-BE49-F238E27FC236}">
              <a16:creationId xmlns:a16="http://schemas.microsoft.com/office/drawing/2014/main" id="{00000000-0008-0000-0500-000025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8" name="Text Box 137">
          <a:extLst>
            <a:ext uri="{FF2B5EF4-FFF2-40B4-BE49-F238E27FC236}">
              <a16:creationId xmlns:a16="http://schemas.microsoft.com/office/drawing/2014/main" id="{00000000-0008-0000-0500-000026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9" name="Text Box 138">
          <a:extLst>
            <a:ext uri="{FF2B5EF4-FFF2-40B4-BE49-F238E27FC236}">
              <a16:creationId xmlns:a16="http://schemas.microsoft.com/office/drawing/2014/main" id="{00000000-0008-0000-0500-000027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0" name="Text Box 139">
          <a:extLst>
            <a:ext uri="{FF2B5EF4-FFF2-40B4-BE49-F238E27FC236}">
              <a16:creationId xmlns:a16="http://schemas.microsoft.com/office/drawing/2014/main" id="{00000000-0008-0000-0500-000028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1" name="Text Box 140">
          <a:extLst>
            <a:ext uri="{FF2B5EF4-FFF2-40B4-BE49-F238E27FC236}">
              <a16:creationId xmlns:a16="http://schemas.microsoft.com/office/drawing/2014/main" id="{00000000-0008-0000-0500-000029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 name="Text Box 141">
          <a:extLst>
            <a:ext uri="{FF2B5EF4-FFF2-40B4-BE49-F238E27FC236}">
              <a16:creationId xmlns:a16="http://schemas.microsoft.com/office/drawing/2014/main" id="{00000000-0008-0000-0500-00002A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 name="Text Box 142">
          <a:extLst>
            <a:ext uri="{FF2B5EF4-FFF2-40B4-BE49-F238E27FC236}">
              <a16:creationId xmlns:a16="http://schemas.microsoft.com/office/drawing/2014/main" id="{00000000-0008-0000-0500-00002B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 name="Text Box 143">
          <a:extLst>
            <a:ext uri="{FF2B5EF4-FFF2-40B4-BE49-F238E27FC236}">
              <a16:creationId xmlns:a16="http://schemas.microsoft.com/office/drawing/2014/main" id="{00000000-0008-0000-0500-00002C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5" name="Text Box 144">
          <a:extLst>
            <a:ext uri="{FF2B5EF4-FFF2-40B4-BE49-F238E27FC236}">
              <a16:creationId xmlns:a16="http://schemas.microsoft.com/office/drawing/2014/main" id="{00000000-0008-0000-0500-00002D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6" name="Text Box 145">
          <a:extLst>
            <a:ext uri="{FF2B5EF4-FFF2-40B4-BE49-F238E27FC236}">
              <a16:creationId xmlns:a16="http://schemas.microsoft.com/office/drawing/2014/main" id="{00000000-0008-0000-0500-00002E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7" name="Text Box 146">
          <a:extLst>
            <a:ext uri="{FF2B5EF4-FFF2-40B4-BE49-F238E27FC236}">
              <a16:creationId xmlns:a16="http://schemas.microsoft.com/office/drawing/2014/main" id="{00000000-0008-0000-0500-00002F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8" name="Text Box 147">
          <a:extLst>
            <a:ext uri="{FF2B5EF4-FFF2-40B4-BE49-F238E27FC236}">
              <a16:creationId xmlns:a16="http://schemas.microsoft.com/office/drawing/2014/main" id="{00000000-0008-0000-0500-000030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9" name="Text Box 148">
          <a:extLst>
            <a:ext uri="{FF2B5EF4-FFF2-40B4-BE49-F238E27FC236}">
              <a16:creationId xmlns:a16="http://schemas.microsoft.com/office/drawing/2014/main" id="{00000000-0008-0000-0500-000031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 name="Text Box 149">
          <a:extLst>
            <a:ext uri="{FF2B5EF4-FFF2-40B4-BE49-F238E27FC236}">
              <a16:creationId xmlns:a16="http://schemas.microsoft.com/office/drawing/2014/main" id="{00000000-0008-0000-0500-000032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 name="Text Box 150">
          <a:extLst>
            <a:ext uri="{FF2B5EF4-FFF2-40B4-BE49-F238E27FC236}">
              <a16:creationId xmlns:a16="http://schemas.microsoft.com/office/drawing/2014/main" id="{00000000-0008-0000-0500-000033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2" name="Text Box 151">
          <a:extLst>
            <a:ext uri="{FF2B5EF4-FFF2-40B4-BE49-F238E27FC236}">
              <a16:creationId xmlns:a16="http://schemas.microsoft.com/office/drawing/2014/main" id="{00000000-0008-0000-0500-000034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53" name="Text Box 152">
          <a:extLst>
            <a:ext uri="{FF2B5EF4-FFF2-40B4-BE49-F238E27FC236}">
              <a16:creationId xmlns:a16="http://schemas.microsoft.com/office/drawing/2014/main" id="{00000000-0008-0000-0500-000035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54" name="Text Box 153">
          <a:extLst>
            <a:ext uri="{FF2B5EF4-FFF2-40B4-BE49-F238E27FC236}">
              <a16:creationId xmlns:a16="http://schemas.microsoft.com/office/drawing/2014/main" id="{00000000-0008-0000-0500-000036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55" name="Text Box 154">
          <a:extLst>
            <a:ext uri="{FF2B5EF4-FFF2-40B4-BE49-F238E27FC236}">
              <a16:creationId xmlns:a16="http://schemas.microsoft.com/office/drawing/2014/main" id="{00000000-0008-0000-0500-000037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56" name="Text Box 155">
          <a:extLst>
            <a:ext uri="{FF2B5EF4-FFF2-40B4-BE49-F238E27FC236}">
              <a16:creationId xmlns:a16="http://schemas.microsoft.com/office/drawing/2014/main" id="{00000000-0008-0000-0500-000038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57" name="Text Box 156">
          <a:extLst>
            <a:ext uri="{FF2B5EF4-FFF2-40B4-BE49-F238E27FC236}">
              <a16:creationId xmlns:a16="http://schemas.microsoft.com/office/drawing/2014/main" id="{00000000-0008-0000-0500-000039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58" name="Text Box 157">
          <a:extLst>
            <a:ext uri="{FF2B5EF4-FFF2-40B4-BE49-F238E27FC236}">
              <a16:creationId xmlns:a16="http://schemas.microsoft.com/office/drawing/2014/main" id="{00000000-0008-0000-0500-00003A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59" name="Text Box 158">
          <a:extLst>
            <a:ext uri="{FF2B5EF4-FFF2-40B4-BE49-F238E27FC236}">
              <a16:creationId xmlns:a16="http://schemas.microsoft.com/office/drawing/2014/main" id="{00000000-0008-0000-0500-00003B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60" name="Text Box 159">
          <a:extLst>
            <a:ext uri="{FF2B5EF4-FFF2-40B4-BE49-F238E27FC236}">
              <a16:creationId xmlns:a16="http://schemas.microsoft.com/office/drawing/2014/main" id="{00000000-0008-0000-0500-00003C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61" name="Text Box 160">
          <a:extLst>
            <a:ext uri="{FF2B5EF4-FFF2-40B4-BE49-F238E27FC236}">
              <a16:creationId xmlns:a16="http://schemas.microsoft.com/office/drawing/2014/main" id="{00000000-0008-0000-0500-00003D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62" name="Text Box 161">
          <a:extLst>
            <a:ext uri="{FF2B5EF4-FFF2-40B4-BE49-F238E27FC236}">
              <a16:creationId xmlns:a16="http://schemas.microsoft.com/office/drawing/2014/main" id="{00000000-0008-0000-0500-00003E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63" name="Text Box 162">
          <a:extLst>
            <a:ext uri="{FF2B5EF4-FFF2-40B4-BE49-F238E27FC236}">
              <a16:creationId xmlns:a16="http://schemas.microsoft.com/office/drawing/2014/main" id="{00000000-0008-0000-0500-00003F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64" name="Text Box 163">
          <a:extLst>
            <a:ext uri="{FF2B5EF4-FFF2-40B4-BE49-F238E27FC236}">
              <a16:creationId xmlns:a16="http://schemas.microsoft.com/office/drawing/2014/main" id="{00000000-0008-0000-0500-000040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5" name="Text Box 164">
          <a:extLst>
            <a:ext uri="{FF2B5EF4-FFF2-40B4-BE49-F238E27FC236}">
              <a16:creationId xmlns:a16="http://schemas.microsoft.com/office/drawing/2014/main" id="{00000000-0008-0000-0500-000041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 name="Text Box 165">
          <a:extLst>
            <a:ext uri="{FF2B5EF4-FFF2-40B4-BE49-F238E27FC236}">
              <a16:creationId xmlns:a16="http://schemas.microsoft.com/office/drawing/2014/main" id="{00000000-0008-0000-0500-000042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 name="Text Box 166">
          <a:extLst>
            <a:ext uri="{FF2B5EF4-FFF2-40B4-BE49-F238E27FC236}">
              <a16:creationId xmlns:a16="http://schemas.microsoft.com/office/drawing/2014/main" id="{00000000-0008-0000-0500-000043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8" name="Text Box 167">
          <a:extLst>
            <a:ext uri="{FF2B5EF4-FFF2-40B4-BE49-F238E27FC236}">
              <a16:creationId xmlns:a16="http://schemas.microsoft.com/office/drawing/2014/main" id="{00000000-0008-0000-0500-000044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9" name="Text Box 168">
          <a:extLst>
            <a:ext uri="{FF2B5EF4-FFF2-40B4-BE49-F238E27FC236}">
              <a16:creationId xmlns:a16="http://schemas.microsoft.com/office/drawing/2014/main" id="{00000000-0008-0000-0500-000045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70" name="Text Box 169">
          <a:extLst>
            <a:ext uri="{FF2B5EF4-FFF2-40B4-BE49-F238E27FC236}">
              <a16:creationId xmlns:a16="http://schemas.microsoft.com/office/drawing/2014/main" id="{00000000-0008-0000-0500-000046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71" name="Text Box 170">
          <a:extLst>
            <a:ext uri="{FF2B5EF4-FFF2-40B4-BE49-F238E27FC236}">
              <a16:creationId xmlns:a16="http://schemas.microsoft.com/office/drawing/2014/main" id="{00000000-0008-0000-0500-000047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72" name="Text Box 171">
          <a:extLst>
            <a:ext uri="{FF2B5EF4-FFF2-40B4-BE49-F238E27FC236}">
              <a16:creationId xmlns:a16="http://schemas.microsoft.com/office/drawing/2014/main" id="{00000000-0008-0000-0500-000048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73" name="Text Box 172">
          <a:extLst>
            <a:ext uri="{FF2B5EF4-FFF2-40B4-BE49-F238E27FC236}">
              <a16:creationId xmlns:a16="http://schemas.microsoft.com/office/drawing/2014/main" id="{00000000-0008-0000-0500-000049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74" name="Text Box 173">
          <a:extLst>
            <a:ext uri="{FF2B5EF4-FFF2-40B4-BE49-F238E27FC236}">
              <a16:creationId xmlns:a16="http://schemas.microsoft.com/office/drawing/2014/main" id="{00000000-0008-0000-0500-00004A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75" name="Text Box 174">
          <a:extLst>
            <a:ext uri="{FF2B5EF4-FFF2-40B4-BE49-F238E27FC236}">
              <a16:creationId xmlns:a16="http://schemas.microsoft.com/office/drawing/2014/main" id="{00000000-0008-0000-0500-00004B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76" name="Text Box 175">
          <a:extLst>
            <a:ext uri="{FF2B5EF4-FFF2-40B4-BE49-F238E27FC236}">
              <a16:creationId xmlns:a16="http://schemas.microsoft.com/office/drawing/2014/main" id="{00000000-0008-0000-0500-00004C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77" name="Text Box 176">
          <a:extLst>
            <a:ext uri="{FF2B5EF4-FFF2-40B4-BE49-F238E27FC236}">
              <a16:creationId xmlns:a16="http://schemas.microsoft.com/office/drawing/2014/main" id="{00000000-0008-0000-0500-00004D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78" name="Text Box 177">
          <a:extLst>
            <a:ext uri="{FF2B5EF4-FFF2-40B4-BE49-F238E27FC236}">
              <a16:creationId xmlns:a16="http://schemas.microsoft.com/office/drawing/2014/main" id="{00000000-0008-0000-0500-00004E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79" name="Text Box 178">
          <a:extLst>
            <a:ext uri="{FF2B5EF4-FFF2-40B4-BE49-F238E27FC236}">
              <a16:creationId xmlns:a16="http://schemas.microsoft.com/office/drawing/2014/main" id="{00000000-0008-0000-0500-00004F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80" name="Text Box 179">
          <a:extLst>
            <a:ext uri="{FF2B5EF4-FFF2-40B4-BE49-F238E27FC236}">
              <a16:creationId xmlns:a16="http://schemas.microsoft.com/office/drawing/2014/main" id="{00000000-0008-0000-0500-000050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81" name="Text Box 180">
          <a:extLst>
            <a:ext uri="{FF2B5EF4-FFF2-40B4-BE49-F238E27FC236}">
              <a16:creationId xmlns:a16="http://schemas.microsoft.com/office/drawing/2014/main" id="{00000000-0008-0000-0500-000051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82" name="Text Box 181">
          <a:extLst>
            <a:ext uri="{FF2B5EF4-FFF2-40B4-BE49-F238E27FC236}">
              <a16:creationId xmlns:a16="http://schemas.microsoft.com/office/drawing/2014/main" id="{00000000-0008-0000-0500-000052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83" name="Text Box 182">
          <a:extLst>
            <a:ext uri="{FF2B5EF4-FFF2-40B4-BE49-F238E27FC236}">
              <a16:creationId xmlns:a16="http://schemas.microsoft.com/office/drawing/2014/main" id="{00000000-0008-0000-0500-000053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84" name="Text Box 183">
          <a:extLst>
            <a:ext uri="{FF2B5EF4-FFF2-40B4-BE49-F238E27FC236}">
              <a16:creationId xmlns:a16="http://schemas.microsoft.com/office/drawing/2014/main" id="{00000000-0008-0000-0500-000054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85" name="Text Box 184">
          <a:extLst>
            <a:ext uri="{FF2B5EF4-FFF2-40B4-BE49-F238E27FC236}">
              <a16:creationId xmlns:a16="http://schemas.microsoft.com/office/drawing/2014/main" id="{00000000-0008-0000-0500-000055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86" name="Text Box 185">
          <a:extLst>
            <a:ext uri="{FF2B5EF4-FFF2-40B4-BE49-F238E27FC236}">
              <a16:creationId xmlns:a16="http://schemas.microsoft.com/office/drawing/2014/main" id="{00000000-0008-0000-0500-000056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87" name="Text Box 186">
          <a:extLst>
            <a:ext uri="{FF2B5EF4-FFF2-40B4-BE49-F238E27FC236}">
              <a16:creationId xmlns:a16="http://schemas.microsoft.com/office/drawing/2014/main" id="{00000000-0008-0000-0500-000057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88" name="Text Box 187">
          <a:extLst>
            <a:ext uri="{FF2B5EF4-FFF2-40B4-BE49-F238E27FC236}">
              <a16:creationId xmlns:a16="http://schemas.microsoft.com/office/drawing/2014/main" id="{00000000-0008-0000-0500-000058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89" name="Text Box 188">
          <a:extLst>
            <a:ext uri="{FF2B5EF4-FFF2-40B4-BE49-F238E27FC236}">
              <a16:creationId xmlns:a16="http://schemas.microsoft.com/office/drawing/2014/main" id="{00000000-0008-0000-0500-000059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90" name="Text Box 189">
          <a:extLst>
            <a:ext uri="{FF2B5EF4-FFF2-40B4-BE49-F238E27FC236}">
              <a16:creationId xmlns:a16="http://schemas.microsoft.com/office/drawing/2014/main" id="{00000000-0008-0000-0500-00005A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91" name="Text Box 190">
          <a:extLst>
            <a:ext uri="{FF2B5EF4-FFF2-40B4-BE49-F238E27FC236}">
              <a16:creationId xmlns:a16="http://schemas.microsoft.com/office/drawing/2014/main" id="{00000000-0008-0000-0500-00005B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92" name="Text Box 191">
          <a:extLst>
            <a:ext uri="{FF2B5EF4-FFF2-40B4-BE49-F238E27FC236}">
              <a16:creationId xmlns:a16="http://schemas.microsoft.com/office/drawing/2014/main" id="{00000000-0008-0000-0500-00005C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93" name="Text Box 192">
          <a:extLst>
            <a:ext uri="{FF2B5EF4-FFF2-40B4-BE49-F238E27FC236}">
              <a16:creationId xmlns:a16="http://schemas.microsoft.com/office/drawing/2014/main" id="{00000000-0008-0000-0500-00005D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94" name="Text Box 193">
          <a:extLst>
            <a:ext uri="{FF2B5EF4-FFF2-40B4-BE49-F238E27FC236}">
              <a16:creationId xmlns:a16="http://schemas.microsoft.com/office/drawing/2014/main" id="{00000000-0008-0000-0500-00005E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95" name="Text Box 194">
          <a:extLst>
            <a:ext uri="{FF2B5EF4-FFF2-40B4-BE49-F238E27FC236}">
              <a16:creationId xmlns:a16="http://schemas.microsoft.com/office/drawing/2014/main" id="{00000000-0008-0000-0500-00005F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96" name="Text Box 195">
          <a:extLst>
            <a:ext uri="{FF2B5EF4-FFF2-40B4-BE49-F238E27FC236}">
              <a16:creationId xmlns:a16="http://schemas.microsoft.com/office/drawing/2014/main" id="{00000000-0008-0000-0500-000060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97" name="Text Box 196">
          <a:extLst>
            <a:ext uri="{FF2B5EF4-FFF2-40B4-BE49-F238E27FC236}">
              <a16:creationId xmlns:a16="http://schemas.microsoft.com/office/drawing/2014/main" id="{00000000-0008-0000-0500-000061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98" name="Text Box 197">
          <a:extLst>
            <a:ext uri="{FF2B5EF4-FFF2-40B4-BE49-F238E27FC236}">
              <a16:creationId xmlns:a16="http://schemas.microsoft.com/office/drawing/2014/main" id="{00000000-0008-0000-0500-000062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99" name="Text Box 198">
          <a:extLst>
            <a:ext uri="{FF2B5EF4-FFF2-40B4-BE49-F238E27FC236}">
              <a16:creationId xmlns:a16="http://schemas.microsoft.com/office/drawing/2014/main" id="{00000000-0008-0000-0500-000063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00" name="Text Box 199">
          <a:extLst>
            <a:ext uri="{FF2B5EF4-FFF2-40B4-BE49-F238E27FC236}">
              <a16:creationId xmlns:a16="http://schemas.microsoft.com/office/drawing/2014/main" id="{00000000-0008-0000-0500-000064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01" name="Text Box 200">
          <a:extLst>
            <a:ext uri="{FF2B5EF4-FFF2-40B4-BE49-F238E27FC236}">
              <a16:creationId xmlns:a16="http://schemas.microsoft.com/office/drawing/2014/main" id="{00000000-0008-0000-0500-000065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02" name="Text Box 201">
          <a:extLst>
            <a:ext uri="{FF2B5EF4-FFF2-40B4-BE49-F238E27FC236}">
              <a16:creationId xmlns:a16="http://schemas.microsoft.com/office/drawing/2014/main" id="{00000000-0008-0000-0500-000066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103" name="Text Box 202">
          <a:extLst>
            <a:ext uri="{FF2B5EF4-FFF2-40B4-BE49-F238E27FC236}">
              <a16:creationId xmlns:a16="http://schemas.microsoft.com/office/drawing/2014/main" id="{00000000-0008-0000-0500-000067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04" name="Text Box 203">
          <a:extLst>
            <a:ext uri="{FF2B5EF4-FFF2-40B4-BE49-F238E27FC236}">
              <a16:creationId xmlns:a16="http://schemas.microsoft.com/office/drawing/2014/main" id="{00000000-0008-0000-0500-000068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05" name="Text Box 204">
          <a:extLst>
            <a:ext uri="{FF2B5EF4-FFF2-40B4-BE49-F238E27FC236}">
              <a16:creationId xmlns:a16="http://schemas.microsoft.com/office/drawing/2014/main" id="{00000000-0008-0000-0500-000069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06" name="Text Box 205">
          <a:extLst>
            <a:ext uri="{FF2B5EF4-FFF2-40B4-BE49-F238E27FC236}">
              <a16:creationId xmlns:a16="http://schemas.microsoft.com/office/drawing/2014/main" id="{00000000-0008-0000-0500-00006A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07" name="Text Box 206">
          <a:extLst>
            <a:ext uri="{FF2B5EF4-FFF2-40B4-BE49-F238E27FC236}">
              <a16:creationId xmlns:a16="http://schemas.microsoft.com/office/drawing/2014/main" id="{00000000-0008-0000-0500-00006B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108" name="Text Box 207">
          <a:extLst>
            <a:ext uri="{FF2B5EF4-FFF2-40B4-BE49-F238E27FC236}">
              <a16:creationId xmlns:a16="http://schemas.microsoft.com/office/drawing/2014/main" id="{00000000-0008-0000-0500-00006C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09" name="Text Box 208">
          <a:extLst>
            <a:ext uri="{FF2B5EF4-FFF2-40B4-BE49-F238E27FC236}">
              <a16:creationId xmlns:a16="http://schemas.microsoft.com/office/drawing/2014/main" id="{00000000-0008-0000-0500-00006D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10" name="Text Box 209">
          <a:extLst>
            <a:ext uri="{FF2B5EF4-FFF2-40B4-BE49-F238E27FC236}">
              <a16:creationId xmlns:a16="http://schemas.microsoft.com/office/drawing/2014/main" id="{00000000-0008-0000-0500-00006E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11" name="Text Box 210">
          <a:extLst>
            <a:ext uri="{FF2B5EF4-FFF2-40B4-BE49-F238E27FC236}">
              <a16:creationId xmlns:a16="http://schemas.microsoft.com/office/drawing/2014/main" id="{00000000-0008-0000-0500-00006F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12" name="Text Box 211">
          <a:extLst>
            <a:ext uri="{FF2B5EF4-FFF2-40B4-BE49-F238E27FC236}">
              <a16:creationId xmlns:a16="http://schemas.microsoft.com/office/drawing/2014/main" id="{00000000-0008-0000-0500-000070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113" name="Text Box 212">
          <a:extLst>
            <a:ext uri="{FF2B5EF4-FFF2-40B4-BE49-F238E27FC236}">
              <a16:creationId xmlns:a16="http://schemas.microsoft.com/office/drawing/2014/main" id="{00000000-0008-0000-0500-000071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14" name="Text Box 213">
          <a:extLst>
            <a:ext uri="{FF2B5EF4-FFF2-40B4-BE49-F238E27FC236}">
              <a16:creationId xmlns:a16="http://schemas.microsoft.com/office/drawing/2014/main" id="{00000000-0008-0000-0500-000072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15" name="Text Box 214">
          <a:extLst>
            <a:ext uri="{FF2B5EF4-FFF2-40B4-BE49-F238E27FC236}">
              <a16:creationId xmlns:a16="http://schemas.microsoft.com/office/drawing/2014/main" id="{00000000-0008-0000-0500-000073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116" name="Text Box 215">
          <a:extLst>
            <a:ext uri="{FF2B5EF4-FFF2-40B4-BE49-F238E27FC236}">
              <a16:creationId xmlns:a16="http://schemas.microsoft.com/office/drawing/2014/main" id="{00000000-0008-0000-0500-000074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17" name="Text Box 216">
          <a:extLst>
            <a:ext uri="{FF2B5EF4-FFF2-40B4-BE49-F238E27FC236}">
              <a16:creationId xmlns:a16="http://schemas.microsoft.com/office/drawing/2014/main" id="{00000000-0008-0000-0500-000075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18" name="Text Box 217">
          <a:extLst>
            <a:ext uri="{FF2B5EF4-FFF2-40B4-BE49-F238E27FC236}">
              <a16:creationId xmlns:a16="http://schemas.microsoft.com/office/drawing/2014/main" id="{00000000-0008-0000-0500-000076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19" name="Text Box 218">
          <a:extLst>
            <a:ext uri="{FF2B5EF4-FFF2-40B4-BE49-F238E27FC236}">
              <a16:creationId xmlns:a16="http://schemas.microsoft.com/office/drawing/2014/main" id="{00000000-0008-0000-0500-000077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20" name="Text Box 219">
          <a:extLst>
            <a:ext uri="{FF2B5EF4-FFF2-40B4-BE49-F238E27FC236}">
              <a16:creationId xmlns:a16="http://schemas.microsoft.com/office/drawing/2014/main" id="{00000000-0008-0000-0500-000078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121" name="Text Box 220">
          <a:extLst>
            <a:ext uri="{FF2B5EF4-FFF2-40B4-BE49-F238E27FC236}">
              <a16:creationId xmlns:a16="http://schemas.microsoft.com/office/drawing/2014/main" id="{00000000-0008-0000-0500-000079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22" name="Text Box 221">
          <a:extLst>
            <a:ext uri="{FF2B5EF4-FFF2-40B4-BE49-F238E27FC236}">
              <a16:creationId xmlns:a16="http://schemas.microsoft.com/office/drawing/2014/main" id="{00000000-0008-0000-0500-00007A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23" name="Text Box 222">
          <a:extLst>
            <a:ext uri="{FF2B5EF4-FFF2-40B4-BE49-F238E27FC236}">
              <a16:creationId xmlns:a16="http://schemas.microsoft.com/office/drawing/2014/main" id="{00000000-0008-0000-0500-00007B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24" name="Text Box 223">
          <a:extLst>
            <a:ext uri="{FF2B5EF4-FFF2-40B4-BE49-F238E27FC236}">
              <a16:creationId xmlns:a16="http://schemas.microsoft.com/office/drawing/2014/main" id="{00000000-0008-0000-0500-00007C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25" name="Text Box 224">
          <a:extLst>
            <a:ext uri="{FF2B5EF4-FFF2-40B4-BE49-F238E27FC236}">
              <a16:creationId xmlns:a16="http://schemas.microsoft.com/office/drawing/2014/main" id="{00000000-0008-0000-0500-00007D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126" name="Text Box 225">
          <a:extLst>
            <a:ext uri="{FF2B5EF4-FFF2-40B4-BE49-F238E27FC236}">
              <a16:creationId xmlns:a16="http://schemas.microsoft.com/office/drawing/2014/main" id="{00000000-0008-0000-0500-00007E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27" name="Text Box 226">
          <a:extLst>
            <a:ext uri="{FF2B5EF4-FFF2-40B4-BE49-F238E27FC236}">
              <a16:creationId xmlns:a16="http://schemas.microsoft.com/office/drawing/2014/main" id="{00000000-0008-0000-0500-00007F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28" name="Text Box 227">
          <a:extLst>
            <a:ext uri="{FF2B5EF4-FFF2-40B4-BE49-F238E27FC236}">
              <a16:creationId xmlns:a16="http://schemas.microsoft.com/office/drawing/2014/main" id="{00000000-0008-0000-0500-000080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29" name="Text Box 228">
          <a:extLst>
            <a:ext uri="{FF2B5EF4-FFF2-40B4-BE49-F238E27FC236}">
              <a16:creationId xmlns:a16="http://schemas.microsoft.com/office/drawing/2014/main" id="{00000000-0008-0000-0500-000081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0" name="Text Box 229">
          <a:extLst>
            <a:ext uri="{FF2B5EF4-FFF2-40B4-BE49-F238E27FC236}">
              <a16:creationId xmlns:a16="http://schemas.microsoft.com/office/drawing/2014/main" id="{00000000-0008-0000-0500-000082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1" name="Text Box 230">
          <a:extLst>
            <a:ext uri="{FF2B5EF4-FFF2-40B4-BE49-F238E27FC236}">
              <a16:creationId xmlns:a16="http://schemas.microsoft.com/office/drawing/2014/main" id="{00000000-0008-0000-0500-000083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2" name="Text Box 231">
          <a:extLst>
            <a:ext uri="{FF2B5EF4-FFF2-40B4-BE49-F238E27FC236}">
              <a16:creationId xmlns:a16="http://schemas.microsoft.com/office/drawing/2014/main" id="{00000000-0008-0000-0500-000084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3" name="Text Box 232">
          <a:extLst>
            <a:ext uri="{FF2B5EF4-FFF2-40B4-BE49-F238E27FC236}">
              <a16:creationId xmlns:a16="http://schemas.microsoft.com/office/drawing/2014/main" id="{00000000-0008-0000-0500-000085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4" name="Text Box 233">
          <a:extLst>
            <a:ext uri="{FF2B5EF4-FFF2-40B4-BE49-F238E27FC236}">
              <a16:creationId xmlns:a16="http://schemas.microsoft.com/office/drawing/2014/main" id="{00000000-0008-0000-0500-000086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5" name="Text Box 234">
          <a:extLst>
            <a:ext uri="{FF2B5EF4-FFF2-40B4-BE49-F238E27FC236}">
              <a16:creationId xmlns:a16="http://schemas.microsoft.com/office/drawing/2014/main" id="{00000000-0008-0000-0500-000087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6" name="Text Box 235">
          <a:extLst>
            <a:ext uri="{FF2B5EF4-FFF2-40B4-BE49-F238E27FC236}">
              <a16:creationId xmlns:a16="http://schemas.microsoft.com/office/drawing/2014/main" id="{00000000-0008-0000-0500-000088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7" name="Text Box 236">
          <a:extLst>
            <a:ext uri="{FF2B5EF4-FFF2-40B4-BE49-F238E27FC236}">
              <a16:creationId xmlns:a16="http://schemas.microsoft.com/office/drawing/2014/main" id="{00000000-0008-0000-0500-000089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8" name="Text Box 237">
          <a:extLst>
            <a:ext uri="{FF2B5EF4-FFF2-40B4-BE49-F238E27FC236}">
              <a16:creationId xmlns:a16="http://schemas.microsoft.com/office/drawing/2014/main" id="{00000000-0008-0000-0500-00008A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39" name="Text Box 238">
          <a:extLst>
            <a:ext uri="{FF2B5EF4-FFF2-40B4-BE49-F238E27FC236}">
              <a16:creationId xmlns:a16="http://schemas.microsoft.com/office/drawing/2014/main" id="{00000000-0008-0000-0500-00008B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0" name="Text Box 239">
          <a:extLst>
            <a:ext uri="{FF2B5EF4-FFF2-40B4-BE49-F238E27FC236}">
              <a16:creationId xmlns:a16="http://schemas.microsoft.com/office/drawing/2014/main" id="{00000000-0008-0000-0500-00008C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141" name="Text Box 240">
          <a:extLst>
            <a:ext uri="{FF2B5EF4-FFF2-40B4-BE49-F238E27FC236}">
              <a16:creationId xmlns:a16="http://schemas.microsoft.com/office/drawing/2014/main" id="{00000000-0008-0000-0500-00008D00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142" name="Text Box 241">
          <a:extLst>
            <a:ext uri="{FF2B5EF4-FFF2-40B4-BE49-F238E27FC236}">
              <a16:creationId xmlns:a16="http://schemas.microsoft.com/office/drawing/2014/main" id="{00000000-0008-0000-0500-00008E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3" name="Text Box 242">
          <a:extLst>
            <a:ext uri="{FF2B5EF4-FFF2-40B4-BE49-F238E27FC236}">
              <a16:creationId xmlns:a16="http://schemas.microsoft.com/office/drawing/2014/main" id="{00000000-0008-0000-0500-00008F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4" name="Text Box 243">
          <a:extLst>
            <a:ext uri="{FF2B5EF4-FFF2-40B4-BE49-F238E27FC236}">
              <a16:creationId xmlns:a16="http://schemas.microsoft.com/office/drawing/2014/main" id="{00000000-0008-0000-0500-000090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5" name="Text Box 244">
          <a:extLst>
            <a:ext uri="{FF2B5EF4-FFF2-40B4-BE49-F238E27FC236}">
              <a16:creationId xmlns:a16="http://schemas.microsoft.com/office/drawing/2014/main" id="{00000000-0008-0000-0500-000091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6" name="Text Box 245">
          <a:extLst>
            <a:ext uri="{FF2B5EF4-FFF2-40B4-BE49-F238E27FC236}">
              <a16:creationId xmlns:a16="http://schemas.microsoft.com/office/drawing/2014/main" id="{00000000-0008-0000-0500-000092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7" name="Text Box 246">
          <a:extLst>
            <a:ext uri="{FF2B5EF4-FFF2-40B4-BE49-F238E27FC236}">
              <a16:creationId xmlns:a16="http://schemas.microsoft.com/office/drawing/2014/main" id="{00000000-0008-0000-0500-000093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8" name="Text Box 247">
          <a:extLst>
            <a:ext uri="{FF2B5EF4-FFF2-40B4-BE49-F238E27FC236}">
              <a16:creationId xmlns:a16="http://schemas.microsoft.com/office/drawing/2014/main" id="{00000000-0008-0000-0500-000094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49" name="Text Box 248">
          <a:extLst>
            <a:ext uri="{FF2B5EF4-FFF2-40B4-BE49-F238E27FC236}">
              <a16:creationId xmlns:a16="http://schemas.microsoft.com/office/drawing/2014/main" id="{00000000-0008-0000-0500-000095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50" name="Text Box 249">
          <a:extLst>
            <a:ext uri="{FF2B5EF4-FFF2-40B4-BE49-F238E27FC236}">
              <a16:creationId xmlns:a16="http://schemas.microsoft.com/office/drawing/2014/main" id="{00000000-0008-0000-0500-000096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51" name="Text Box 250">
          <a:extLst>
            <a:ext uri="{FF2B5EF4-FFF2-40B4-BE49-F238E27FC236}">
              <a16:creationId xmlns:a16="http://schemas.microsoft.com/office/drawing/2014/main" id="{00000000-0008-0000-0500-000097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152" name="Text Box 251">
          <a:extLst>
            <a:ext uri="{FF2B5EF4-FFF2-40B4-BE49-F238E27FC236}">
              <a16:creationId xmlns:a16="http://schemas.microsoft.com/office/drawing/2014/main" id="{00000000-0008-0000-0500-00009800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53" name="Text Box 252">
          <a:extLst>
            <a:ext uri="{FF2B5EF4-FFF2-40B4-BE49-F238E27FC236}">
              <a16:creationId xmlns:a16="http://schemas.microsoft.com/office/drawing/2014/main" id="{00000000-0008-0000-0500-000099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54" name="Text Box 253">
          <a:extLst>
            <a:ext uri="{FF2B5EF4-FFF2-40B4-BE49-F238E27FC236}">
              <a16:creationId xmlns:a16="http://schemas.microsoft.com/office/drawing/2014/main" id="{00000000-0008-0000-0500-00009A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55" name="Text Box 254">
          <a:extLst>
            <a:ext uri="{FF2B5EF4-FFF2-40B4-BE49-F238E27FC236}">
              <a16:creationId xmlns:a16="http://schemas.microsoft.com/office/drawing/2014/main" id="{00000000-0008-0000-0500-00009B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56" name="Text Box 255">
          <a:extLst>
            <a:ext uri="{FF2B5EF4-FFF2-40B4-BE49-F238E27FC236}">
              <a16:creationId xmlns:a16="http://schemas.microsoft.com/office/drawing/2014/main" id="{00000000-0008-0000-0500-00009C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57" name="Text Box 256">
          <a:extLst>
            <a:ext uri="{FF2B5EF4-FFF2-40B4-BE49-F238E27FC236}">
              <a16:creationId xmlns:a16="http://schemas.microsoft.com/office/drawing/2014/main" id="{00000000-0008-0000-0500-00009D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58" name="Text Box 257">
          <a:extLst>
            <a:ext uri="{FF2B5EF4-FFF2-40B4-BE49-F238E27FC236}">
              <a16:creationId xmlns:a16="http://schemas.microsoft.com/office/drawing/2014/main" id="{00000000-0008-0000-0500-00009E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59" name="Text Box 258">
          <a:extLst>
            <a:ext uri="{FF2B5EF4-FFF2-40B4-BE49-F238E27FC236}">
              <a16:creationId xmlns:a16="http://schemas.microsoft.com/office/drawing/2014/main" id="{00000000-0008-0000-0500-00009F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60" name="Text Box 259">
          <a:extLst>
            <a:ext uri="{FF2B5EF4-FFF2-40B4-BE49-F238E27FC236}">
              <a16:creationId xmlns:a16="http://schemas.microsoft.com/office/drawing/2014/main" id="{00000000-0008-0000-0500-0000A0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61" name="Text Box 260">
          <a:extLst>
            <a:ext uri="{FF2B5EF4-FFF2-40B4-BE49-F238E27FC236}">
              <a16:creationId xmlns:a16="http://schemas.microsoft.com/office/drawing/2014/main" id="{00000000-0008-0000-0500-0000A1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62" name="Text Box 261">
          <a:extLst>
            <a:ext uri="{FF2B5EF4-FFF2-40B4-BE49-F238E27FC236}">
              <a16:creationId xmlns:a16="http://schemas.microsoft.com/office/drawing/2014/main" id="{00000000-0008-0000-0500-0000A2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63" name="Text Box 262">
          <a:extLst>
            <a:ext uri="{FF2B5EF4-FFF2-40B4-BE49-F238E27FC236}">
              <a16:creationId xmlns:a16="http://schemas.microsoft.com/office/drawing/2014/main" id="{00000000-0008-0000-0500-0000A3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64" name="Text Box 263">
          <a:extLst>
            <a:ext uri="{FF2B5EF4-FFF2-40B4-BE49-F238E27FC236}">
              <a16:creationId xmlns:a16="http://schemas.microsoft.com/office/drawing/2014/main" id="{00000000-0008-0000-0500-0000A4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65" name="Text Box 264">
          <a:extLst>
            <a:ext uri="{FF2B5EF4-FFF2-40B4-BE49-F238E27FC236}">
              <a16:creationId xmlns:a16="http://schemas.microsoft.com/office/drawing/2014/main" id="{00000000-0008-0000-0500-0000A5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66" name="Text Box 265">
          <a:extLst>
            <a:ext uri="{FF2B5EF4-FFF2-40B4-BE49-F238E27FC236}">
              <a16:creationId xmlns:a16="http://schemas.microsoft.com/office/drawing/2014/main" id="{00000000-0008-0000-0500-0000A6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67" name="Text Box 266">
          <a:extLst>
            <a:ext uri="{FF2B5EF4-FFF2-40B4-BE49-F238E27FC236}">
              <a16:creationId xmlns:a16="http://schemas.microsoft.com/office/drawing/2014/main" id="{00000000-0008-0000-0500-0000A7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68" name="Text Box 267">
          <a:extLst>
            <a:ext uri="{FF2B5EF4-FFF2-40B4-BE49-F238E27FC236}">
              <a16:creationId xmlns:a16="http://schemas.microsoft.com/office/drawing/2014/main" id="{00000000-0008-0000-0500-0000A8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69" name="Text Box 268">
          <a:extLst>
            <a:ext uri="{FF2B5EF4-FFF2-40B4-BE49-F238E27FC236}">
              <a16:creationId xmlns:a16="http://schemas.microsoft.com/office/drawing/2014/main" id="{00000000-0008-0000-0500-0000A9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70" name="Text Box 269">
          <a:extLst>
            <a:ext uri="{FF2B5EF4-FFF2-40B4-BE49-F238E27FC236}">
              <a16:creationId xmlns:a16="http://schemas.microsoft.com/office/drawing/2014/main" id="{00000000-0008-0000-0500-0000AA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71" name="Text Box 270">
          <a:extLst>
            <a:ext uri="{FF2B5EF4-FFF2-40B4-BE49-F238E27FC236}">
              <a16:creationId xmlns:a16="http://schemas.microsoft.com/office/drawing/2014/main" id="{00000000-0008-0000-0500-0000AB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72" name="Text Box 271">
          <a:extLst>
            <a:ext uri="{FF2B5EF4-FFF2-40B4-BE49-F238E27FC236}">
              <a16:creationId xmlns:a16="http://schemas.microsoft.com/office/drawing/2014/main" id="{00000000-0008-0000-0500-0000AC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73" name="Text Box 272">
          <a:extLst>
            <a:ext uri="{FF2B5EF4-FFF2-40B4-BE49-F238E27FC236}">
              <a16:creationId xmlns:a16="http://schemas.microsoft.com/office/drawing/2014/main" id="{00000000-0008-0000-0500-0000AD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74" name="Text Box 273">
          <a:extLst>
            <a:ext uri="{FF2B5EF4-FFF2-40B4-BE49-F238E27FC236}">
              <a16:creationId xmlns:a16="http://schemas.microsoft.com/office/drawing/2014/main" id="{00000000-0008-0000-0500-0000AE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75" name="Text Box 274">
          <a:extLst>
            <a:ext uri="{FF2B5EF4-FFF2-40B4-BE49-F238E27FC236}">
              <a16:creationId xmlns:a16="http://schemas.microsoft.com/office/drawing/2014/main" id="{00000000-0008-0000-0500-0000AF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76" name="Text Box 275">
          <a:extLst>
            <a:ext uri="{FF2B5EF4-FFF2-40B4-BE49-F238E27FC236}">
              <a16:creationId xmlns:a16="http://schemas.microsoft.com/office/drawing/2014/main" id="{00000000-0008-0000-0500-0000B0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177" name="Text Box 276">
          <a:extLst>
            <a:ext uri="{FF2B5EF4-FFF2-40B4-BE49-F238E27FC236}">
              <a16:creationId xmlns:a16="http://schemas.microsoft.com/office/drawing/2014/main" id="{00000000-0008-0000-0500-0000B1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78" name="Text Box 277">
          <a:extLst>
            <a:ext uri="{FF2B5EF4-FFF2-40B4-BE49-F238E27FC236}">
              <a16:creationId xmlns:a16="http://schemas.microsoft.com/office/drawing/2014/main" id="{00000000-0008-0000-0500-0000B2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79" name="Text Box 278">
          <a:extLst>
            <a:ext uri="{FF2B5EF4-FFF2-40B4-BE49-F238E27FC236}">
              <a16:creationId xmlns:a16="http://schemas.microsoft.com/office/drawing/2014/main" id="{00000000-0008-0000-0500-0000B3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80" name="Text Box 279">
          <a:extLst>
            <a:ext uri="{FF2B5EF4-FFF2-40B4-BE49-F238E27FC236}">
              <a16:creationId xmlns:a16="http://schemas.microsoft.com/office/drawing/2014/main" id="{00000000-0008-0000-0500-0000B4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81" name="Text Box 280">
          <a:extLst>
            <a:ext uri="{FF2B5EF4-FFF2-40B4-BE49-F238E27FC236}">
              <a16:creationId xmlns:a16="http://schemas.microsoft.com/office/drawing/2014/main" id="{00000000-0008-0000-0500-0000B5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82" name="Text Box 281">
          <a:extLst>
            <a:ext uri="{FF2B5EF4-FFF2-40B4-BE49-F238E27FC236}">
              <a16:creationId xmlns:a16="http://schemas.microsoft.com/office/drawing/2014/main" id="{00000000-0008-0000-0500-0000B6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83" name="Text Box 282">
          <a:extLst>
            <a:ext uri="{FF2B5EF4-FFF2-40B4-BE49-F238E27FC236}">
              <a16:creationId xmlns:a16="http://schemas.microsoft.com/office/drawing/2014/main" id="{00000000-0008-0000-0500-0000B7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84" name="Text Box 283">
          <a:extLst>
            <a:ext uri="{FF2B5EF4-FFF2-40B4-BE49-F238E27FC236}">
              <a16:creationId xmlns:a16="http://schemas.microsoft.com/office/drawing/2014/main" id="{00000000-0008-0000-0500-0000B8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85" name="Text Box 284">
          <a:extLst>
            <a:ext uri="{FF2B5EF4-FFF2-40B4-BE49-F238E27FC236}">
              <a16:creationId xmlns:a16="http://schemas.microsoft.com/office/drawing/2014/main" id="{00000000-0008-0000-0500-0000B9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86" name="Text Box 285">
          <a:extLst>
            <a:ext uri="{FF2B5EF4-FFF2-40B4-BE49-F238E27FC236}">
              <a16:creationId xmlns:a16="http://schemas.microsoft.com/office/drawing/2014/main" id="{00000000-0008-0000-0500-0000BA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87" name="Text Box 286">
          <a:extLst>
            <a:ext uri="{FF2B5EF4-FFF2-40B4-BE49-F238E27FC236}">
              <a16:creationId xmlns:a16="http://schemas.microsoft.com/office/drawing/2014/main" id="{00000000-0008-0000-0500-0000BB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88" name="Text Box 287">
          <a:extLst>
            <a:ext uri="{FF2B5EF4-FFF2-40B4-BE49-F238E27FC236}">
              <a16:creationId xmlns:a16="http://schemas.microsoft.com/office/drawing/2014/main" id="{00000000-0008-0000-0500-0000BC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89" name="Text Box 288">
          <a:extLst>
            <a:ext uri="{FF2B5EF4-FFF2-40B4-BE49-F238E27FC236}">
              <a16:creationId xmlns:a16="http://schemas.microsoft.com/office/drawing/2014/main" id="{00000000-0008-0000-0500-0000BD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90" name="Text Box 289">
          <a:extLst>
            <a:ext uri="{FF2B5EF4-FFF2-40B4-BE49-F238E27FC236}">
              <a16:creationId xmlns:a16="http://schemas.microsoft.com/office/drawing/2014/main" id="{00000000-0008-0000-0500-0000BE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91" name="Text Box 290">
          <a:extLst>
            <a:ext uri="{FF2B5EF4-FFF2-40B4-BE49-F238E27FC236}">
              <a16:creationId xmlns:a16="http://schemas.microsoft.com/office/drawing/2014/main" id="{00000000-0008-0000-0500-0000BF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192" name="Text Box 291">
          <a:extLst>
            <a:ext uri="{FF2B5EF4-FFF2-40B4-BE49-F238E27FC236}">
              <a16:creationId xmlns:a16="http://schemas.microsoft.com/office/drawing/2014/main" id="{00000000-0008-0000-0500-0000C0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93" name="Text Box 292">
          <a:extLst>
            <a:ext uri="{FF2B5EF4-FFF2-40B4-BE49-F238E27FC236}">
              <a16:creationId xmlns:a16="http://schemas.microsoft.com/office/drawing/2014/main" id="{00000000-0008-0000-0500-0000C1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94" name="Text Box 293">
          <a:extLst>
            <a:ext uri="{FF2B5EF4-FFF2-40B4-BE49-F238E27FC236}">
              <a16:creationId xmlns:a16="http://schemas.microsoft.com/office/drawing/2014/main" id="{00000000-0008-0000-0500-0000C2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195" name="Text Box 294">
          <a:extLst>
            <a:ext uri="{FF2B5EF4-FFF2-40B4-BE49-F238E27FC236}">
              <a16:creationId xmlns:a16="http://schemas.microsoft.com/office/drawing/2014/main" id="{00000000-0008-0000-0500-0000C3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196" name="Text Box 295">
          <a:extLst>
            <a:ext uri="{FF2B5EF4-FFF2-40B4-BE49-F238E27FC236}">
              <a16:creationId xmlns:a16="http://schemas.microsoft.com/office/drawing/2014/main" id="{00000000-0008-0000-0500-0000C4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197" name="Text Box 296">
          <a:extLst>
            <a:ext uri="{FF2B5EF4-FFF2-40B4-BE49-F238E27FC236}">
              <a16:creationId xmlns:a16="http://schemas.microsoft.com/office/drawing/2014/main" id="{00000000-0008-0000-0500-0000C5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198" name="Text Box 297">
          <a:extLst>
            <a:ext uri="{FF2B5EF4-FFF2-40B4-BE49-F238E27FC236}">
              <a16:creationId xmlns:a16="http://schemas.microsoft.com/office/drawing/2014/main" id="{00000000-0008-0000-0500-0000C6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199" name="Text Box 298">
          <a:extLst>
            <a:ext uri="{FF2B5EF4-FFF2-40B4-BE49-F238E27FC236}">
              <a16:creationId xmlns:a16="http://schemas.microsoft.com/office/drawing/2014/main" id="{00000000-0008-0000-0500-0000C7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00" name="Text Box 299">
          <a:extLst>
            <a:ext uri="{FF2B5EF4-FFF2-40B4-BE49-F238E27FC236}">
              <a16:creationId xmlns:a16="http://schemas.microsoft.com/office/drawing/2014/main" id="{00000000-0008-0000-0500-0000C8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01" name="Text Box 300">
          <a:extLst>
            <a:ext uri="{FF2B5EF4-FFF2-40B4-BE49-F238E27FC236}">
              <a16:creationId xmlns:a16="http://schemas.microsoft.com/office/drawing/2014/main" id="{00000000-0008-0000-0500-0000C9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02" name="Text Box 301">
          <a:extLst>
            <a:ext uri="{FF2B5EF4-FFF2-40B4-BE49-F238E27FC236}">
              <a16:creationId xmlns:a16="http://schemas.microsoft.com/office/drawing/2014/main" id="{00000000-0008-0000-0500-0000CA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03" name="Text Box 302">
          <a:extLst>
            <a:ext uri="{FF2B5EF4-FFF2-40B4-BE49-F238E27FC236}">
              <a16:creationId xmlns:a16="http://schemas.microsoft.com/office/drawing/2014/main" id="{00000000-0008-0000-0500-0000CB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04" name="Text Box 303">
          <a:extLst>
            <a:ext uri="{FF2B5EF4-FFF2-40B4-BE49-F238E27FC236}">
              <a16:creationId xmlns:a16="http://schemas.microsoft.com/office/drawing/2014/main" id="{00000000-0008-0000-0500-0000CC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05" name="Text Box 304">
          <a:extLst>
            <a:ext uri="{FF2B5EF4-FFF2-40B4-BE49-F238E27FC236}">
              <a16:creationId xmlns:a16="http://schemas.microsoft.com/office/drawing/2014/main" id="{00000000-0008-0000-0500-0000CD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06" name="Text Box 305">
          <a:extLst>
            <a:ext uri="{FF2B5EF4-FFF2-40B4-BE49-F238E27FC236}">
              <a16:creationId xmlns:a16="http://schemas.microsoft.com/office/drawing/2014/main" id="{00000000-0008-0000-0500-0000CE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07" name="Text Box 306">
          <a:extLst>
            <a:ext uri="{FF2B5EF4-FFF2-40B4-BE49-F238E27FC236}">
              <a16:creationId xmlns:a16="http://schemas.microsoft.com/office/drawing/2014/main" id="{00000000-0008-0000-0500-0000CF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08" name="Text Box 307">
          <a:extLst>
            <a:ext uri="{FF2B5EF4-FFF2-40B4-BE49-F238E27FC236}">
              <a16:creationId xmlns:a16="http://schemas.microsoft.com/office/drawing/2014/main" id="{00000000-0008-0000-0500-0000D0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09" name="Text Box 308">
          <a:extLst>
            <a:ext uri="{FF2B5EF4-FFF2-40B4-BE49-F238E27FC236}">
              <a16:creationId xmlns:a16="http://schemas.microsoft.com/office/drawing/2014/main" id="{00000000-0008-0000-0500-0000D1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10" name="Text Box 309">
          <a:extLst>
            <a:ext uri="{FF2B5EF4-FFF2-40B4-BE49-F238E27FC236}">
              <a16:creationId xmlns:a16="http://schemas.microsoft.com/office/drawing/2014/main" id="{00000000-0008-0000-0500-0000D2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11" name="Text Box 310">
          <a:extLst>
            <a:ext uri="{FF2B5EF4-FFF2-40B4-BE49-F238E27FC236}">
              <a16:creationId xmlns:a16="http://schemas.microsoft.com/office/drawing/2014/main" id="{00000000-0008-0000-0500-0000D3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12" name="Text Box 311">
          <a:extLst>
            <a:ext uri="{FF2B5EF4-FFF2-40B4-BE49-F238E27FC236}">
              <a16:creationId xmlns:a16="http://schemas.microsoft.com/office/drawing/2014/main" id="{00000000-0008-0000-0500-0000D4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13" name="Text Box 312">
          <a:extLst>
            <a:ext uri="{FF2B5EF4-FFF2-40B4-BE49-F238E27FC236}">
              <a16:creationId xmlns:a16="http://schemas.microsoft.com/office/drawing/2014/main" id="{00000000-0008-0000-0500-0000D5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14" name="Text Box 313">
          <a:extLst>
            <a:ext uri="{FF2B5EF4-FFF2-40B4-BE49-F238E27FC236}">
              <a16:creationId xmlns:a16="http://schemas.microsoft.com/office/drawing/2014/main" id="{00000000-0008-0000-0500-0000D6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15" name="Text Box 314">
          <a:extLst>
            <a:ext uri="{FF2B5EF4-FFF2-40B4-BE49-F238E27FC236}">
              <a16:creationId xmlns:a16="http://schemas.microsoft.com/office/drawing/2014/main" id="{00000000-0008-0000-0500-0000D7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16" name="Text Box 315">
          <a:extLst>
            <a:ext uri="{FF2B5EF4-FFF2-40B4-BE49-F238E27FC236}">
              <a16:creationId xmlns:a16="http://schemas.microsoft.com/office/drawing/2014/main" id="{00000000-0008-0000-0500-0000D8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17" name="Text Box 316">
          <a:extLst>
            <a:ext uri="{FF2B5EF4-FFF2-40B4-BE49-F238E27FC236}">
              <a16:creationId xmlns:a16="http://schemas.microsoft.com/office/drawing/2014/main" id="{00000000-0008-0000-0500-0000D9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18" name="Text Box 317">
          <a:extLst>
            <a:ext uri="{FF2B5EF4-FFF2-40B4-BE49-F238E27FC236}">
              <a16:creationId xmlns:a16="http://schemas.microsoft.com/office/drawing/2014/main" id="{00000000-0008-0000-0500-0000DA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19" name="Text Box 318">
          <a:extLst>
            <a:ext uri="{FF2B5EF4-FFF2-40B4-BE49-F238E27FC236}">
              <a16:creationId xmlns:a16="http://schemas.microsoft.com/office/drawing/2014/main" id="{00000000-0008-0000-0500-0000DB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20" name="Text Box 319">
          <a:extLst>
            <a:ext uri="{FF2B5EF4-FFF2-40B4-BE49-F238E27FC236}">
              <a16:creationId xmlns:a16="http://schemas.microsoft.com/office/drawing/2014/main" id="{00000000-0008-0000-0500-0000DC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21" name="Text Box 320">
          <a:extLst>
            <a:ext uri="{FF2B5EF4-FFF2-40B4-BE49-F238E27FC236}">
              <a16:creationId xmlns:a16="http://schemas.microsoft.com/office/drawing/2014/main" id="{00000000-0008-0000-0500-0000DD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22" name="Text Box 321">
          <a:extLst>
            <a:ext uri="{FF2B5EF4-FFF2-40B4-BE49-F238E27FC236}">
              <a16:creationId xmlns:a16="http://schemas.microsoft.com/office/drawing/2014/main" id="{00000000-0008-0000-0500-0000DE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23" name="Text Box 322">
          <a:extLst>
            <a:ext uri="{FF2B5EF4-FFF2-40B4-BE49-F238E27FC236}">
              <a16:creationId xmlns:a16="http://schemas.microsoft.com/office/drawing/2014/main" id="{00000000-0008-0000-0500-0000DF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24" name="Text Box 323">
          <a:extLst>
            <a:ext uri="{FF2B5EF4-FFF2-40B4-BE49-F238E27FC236}">
              <a16:creationId xmlns:a16="http://schemas.microsoft.com/office/drawing/2014/main" id="{00000000-0008-0000-0500-0000E0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25" name="Text Box 324">
          <a:extLst>
            <a:ext uri="{FF2B5EF4-FFF2-40B4-BE49-F238E27FC236}">
              <a16:creationId xmlns:a16="http://schemas.microsoft.com/office/drawing/2014/main" id="{00000000-0008-0000-0500-0000E1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26" name="Text Box 325">
          <a:extLst>
            <a:ext uri="{FF2B5EF4-FFF2-40B4-BE49-F238E27FC236}">
              <a16:creationId xmlns:a16="http://schemas.microsoft.com/office/drawing/2014/main" id="{00000000-0008-0000-0500-0000E2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27" name="Text Box 326">
          <a:extLst>
            <a:ext uri="{FF2B5EF4-FFF2-40B4-BE49-F238E27FC236}">
              <a16:creationId xmlns:a16="http://schemas.microsoft.com/office/drawing/2014/main" id="{00000000-0008-0000-0500-0000E3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28" name="Text Box 327">
          <a:extLst>
            <a:ext uri="{FF2B5EF4-FFF2-40B4-BE49-F238E27FC236}">
              <a16:creationId xmlns:a16="http://schemas.microsoft.com/office/drawing/2014/main" id="{00000000-0008-0000-0500-0000E4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29" name="Text Box 328">
          <a:extLst>
            <a:ext uri="{FF2B5EF4-FFF2-40B4-BE49-F238E27FC236}">
              <a16:creationId xmlns:a16="http://schemas.microsoft.com/office/drawing/2014/main" id="{00000000-0008-0000-0500-0000E5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30" name="Text Box 329">
          <a:extLst>
            <a:ext uri="{FF2B5EF4-FFF2-40B4-BE49-F238E27FC236}">
              <a16:creationId xmlns:a16="http://schemas.microsoft.com/office/drawing/2014/main" id="{00000000-0008-0000-0500-0000E6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31" name="Text Box 330">
          <a:extLst>
            <a:ext uri="{FF2B5EF4-FFF2-40B4-BE49-F238E27FC236}">
              <a16:creationId xmlns:a16="http://schemas.microsoft.com/office/drawing/2014/main" id="{00000000-0008-0000-0500-0000E7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32" name="Text Box 331">
          <a:extLst>
            <a:ext uri="{FF2B5EF4-FFF2-40B4-BE49-F238E27FC236}">
              <a16:creationId xmlns:a16="http://schemas.microsoft.com/office/drawing/2014/main" id="{00000000-0008-0000-0500-0000E8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33" name="Text Box 332">
          <a:extLst>
            <a:ext uri="{FF2B5EF4-FFF2-40B4-BE49-F238E27FC236}">
              <a16:creationId xmlns:a16="http://schemas.microsoft.com/office/drawing/2014/main" id="{00000000-0008-0000-0500-0000E9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34" name="Text Box 333">
          <a:extLst>
            <a:ext uri="{FF2B5EF4-FFF2-40B4-BE49-F238E27FC236}">
              <a16:creationId xmlns:a16="http://schemas.microsoft.com/office/drawing/2014/main" id="{00000000-0008-0000-0500-0000EA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35" name="Text Box 334">
          <a:extLst>
            <a:ext uri="{FF2B5EF4-FFF2-40B4-BE49-F238E27FC236}">
              <a16:creationId xmlns:a16="http://schemas.microsoft.com/office/drawing/2014/main" id="{00000000-0008-0000-0500-0000EB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36" name="Text Box 335">
          <a:extLst>
            <a:ext uri="{FF2B5EF4-FFF2-40B4-BE49-F238E27FC236}">
              <a16:creationId xmlns:a16="http://schemas.microsoft.com/office/drawing/2014/main" id="{00000000-0008-0000-0500-0000EC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37" name="Text Box 336">
          <a:extLst>
            <a:ext uri="{FF2B5EF4-FFF2-40B4-BE49-F238E27FC236}">
              <a16:creationId xmlns:a16="http://schemas.microsoft.com/office/drawing/2014/main" id="{00000000-0008-0000-0500-0000ED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38" name="Text Box 337">
          <a:extLst>
            <a:ext uri="{FF2B5EF4-FFF2-40B4-BE49-F238E27FC236}">
              <a16:creationId xmlns:a16="http://schemas.microsoft.com/office/drawing/2014/main" id="{00000000-0008-0000-0500-0000EE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39" name="Text Box 338">
          <a:extLst>
            <a:ext uri="{FF2B5EF4-FFF2-40B4-BE49-F238E27FC236}">
              <a16:creationId xmlns:a16="http://schemas.microsoft.com/office/drawing/2014/main" id="{00000000-0008-0000-0500-0000EF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40" name="Text Box 339">
          <a:extLst>
            <a:ext uri="{FF2B5EF4-FFF2-40B4-BE49-F238E27FC236}">
              <a16:creationId xmlns:a16="http://schemas.microsoft.com/office/drawing/2014/main" id="{00000000-0008-0000-0500-0000F0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41" name="Text Box 340">
          <a:extLst>
            <a:ext uri="{FF2B5EF4-FFF2-40B4-BE49-F238E27FC236}">
              <a16:creationId xmlns:a16="http://schemas.microsoft.com/office/drawing/2014/main" id="{00000000-0008-0000-0500-0000F1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42" name="Text Box 341">
          <a:extLst>
            <a:ext uri="{FF2B5EF4-FFF2-40B4-BE49-F238E27FC236}">
              <a16:creationId xmlns:a16="http://schemas.microsoft.com/office/drawing/2014/main" id="{00000000-0008-0000-0500-0000F2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43" name="Text Box 342">
          <a:extLst>
            <a:ext uri="{FF2B5EF4-FFF2-40B4-BE49-F238E27FC236}">
              <a16:creationId xmlns:a16="http://schemas.microsoft.com/office/drawing/2014/main" id="{00000000-0008-0000-0500-0000F3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44" name="Text Box 343">
          <a:extLst>
            <a:ext uri="{FF2B5EF4-FFF2-40B4-BE49-F238E27FC236}">
              <a16:creationId xmlns:a16="http://schemas.microsoft.com/office/drawing/2014/main" id="{00000000-0008-0000-0500-0000F4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45" name="Text Box 344">
          <a:extLst>
            <a:ext uri="{FF2B5EF4-FFF2-40B4-BE49-F238E27FC236}">
              <a16:creationId xmlns:a16="http://schemas.microsoft.com/office/drawing/2014/main" id="{00000000-0008-0000-0500-0000F5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46" name="Text Box 345">
          <a:extLst>
            <a:ext uri="{FF2B5EF4-FFF2-40B4-BE49-F238E27FC236}">
              <a16:creationId xmlns:a16="http://schemas.microsoft.com/office/drawing/2014/main" id="{00000000-0008-0000-0500-0000F6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47" name="Text Box 346">
          <a:extLst>
            <a:ext uri="{FF2B5EF4-FFF2-40B4-BE49-F238E27FC236}">
              <a16:creationId xmlns:a16="http://schemas.microsoft.com/office/drawing/2014/main" id="{00000000-0008-0000-0500-0000F7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48" name="Text Box 347">
          <a:extLst>
            <a:ext uri="{FF2B5EF4-FFF2-40B4-BE49-F238E27FC236}">
              <a16:creationId xmlns:a16="http://schemas.microsoft.com/office/drawing/2014/main" id="{00000000-0008-0000-0500-0000F8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49" name="Text Box 348">
          <a:extLst>
            <a:ext uri="{FF2B5EF4-FFF2-40B4-BE49-F238E27FC236}">
              <a16:creationId xmlns:a16="http://schemas.microsoft.com/office/drawing/2014/main" id="{00000000-0008-0000-0500-0000F9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50" name="Text Box 349">
          <a:extLst>
            <a:ext uri="{FF2B5EF4-FFF2-40B4-BE49-F238E27FC236}">
              <a16:creationId xmlns:a16="http://schemas.microsoft.com/office/drawing/2014/main" id="{00000000-0008-0000-0500-0000FA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51" name="Text Box 350">
          <a:extLst>
            <a:ext uri="{FF2B5EF4-FFF2-40B4-BE49-F238E27FC236}">
              <a16:creationId xmlns:a16="http://schemas.microsoft.com/office/drawing/2014/main" id="{00000000-0008-0000-0500-0000FB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52" name="Text Box 351">
          <a:extLst>
            <a:ext uri="{FF2B5EF4-FFF2-40B4-BE49-F238E27FC236}">
              <a16:creationId xmlns:a16="http://schemas.microsoft.com/office/drawing/2014/main" id="{00000000-0008-0000-0500-0000FC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53" name="Text Box 352">
          <a:extLst>
            <a:ext uri="{FF2B5EF4-FFF2-40B4-BE49-F238E27FC236}">
              <a16:creationId xmlns:a16="http://schemas.microsoft.com/office/drawing/2014/main" id="{00000000-0008-0000-0500-0000FD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54" name="Text Box 353">
          <a:extLst>
            <a:ext uri="{FF2B5EF4-FFF2-40B4-BE49-F238E27FC236}">
              <a16:creationId xmlns:a16="http://schemas.microsoft.com/office/drawing/2014/main" id="{00000000-0008-0000-0500-0000FE00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55" name="Text Box 354">
          <a:extLst>
            <a:ext uri="{FF2B5EF4-FFF2-40B4-BE49-F238E27FC236}">
              <a16:creationId xmlns:a16="http://schemas.microsoft.com/office/drawing/2014/main" id="{00000000-0008-0000-0500-0000FF00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56" name="Text Box 355">
          <a:extLst>
            <a:ext uri="{FF2B5EF4-FFF2-40B4-BE49-F238E27FC236}">
              <a16:creationId xmlns:a16="http://schemas.microsoft.com/office/drawing/2014/main" id="{00000000-0008-0000-0500-000000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57" name="Text Box 356">
          <a:extLst>
            <a:ext uri="{FF2B5EF4-FFF2-40B4-BE49-F238E27FC236}">
              <a16:creationId xmlns:a16="http://schemas.microsoft.com/office/drawing/2014/main" id="{00000000-0008-0000-0500-000001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58" name="Text Box 357">
          <a:extLst>
            <a:ext uri="{FF2B5EF4-FFF2-40B4-BE49-F238E27FC236}">
              <a16:creationId xmlns:a16="http://schemas.microsoft.com/office/drawing/2014/main" id="{00000000-0008-0000-0500-000002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59" name="Text Box 358">
          <a:extLst>
            <a:ext uri="{FF2B5EF4-FFF2-40B4-BE49-F238E27FC236}">
              <a16:creationId xmlns:a16="http://schemas.microsoft.com/office/drawing/2014/main" id="{00000000-0008-0000-0500-000003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60" name="Text Box 359">
          <a:extLst>
            <a:ext uri="{FF2B5EF4-FFF2-40B4-BE49-F238E27FC236}">
              <a16:creationId xmlns:a16="http://schemas.microsoft.com/office/drawing/2014/main" id="{00000000-0008-0000-0500-000004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61" name="Text Box 360">
          <a:extLst>
            <a:ext uri="{FF2B5EF4-FFF2-40B4-BE49-F238E27FC236}">
              <a16:creationId xmlns:a16="http://schemas.microsoft.com/office/drawing/2014/main" id="{00000000-0008-0000-0500-000005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62" name="Text Box 361">
          <a:extLst>
            <a:ext uri="{FF2B5EF4-FFF2-40B4-BE49-F238E27FC236}">
              <a16:creationId xmlns:a16="http://schemas.microsoft.com/office/drawing/2014/main" id="{00000000-0008-0000-0500-000006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63" name="Text Box 362">
          <a:extLst>
            <a:ext uri="{FF2B5EF4-FFF2-40B4-BE49-F238E27FC236}">
              <a16:creationId xmlns:a16="http://schemas.microsoft.com/office/drawing/2014/main" id="{00000000-0008-0000-0500-000007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64" name="Text Box 363">
          <a:extLst>
            <a:ext uri="{FF2B5EF4-FFF2-40B4-BE49-F238E27FC236}">
              <a16:creationId xmlns:a16="http://schemas.microsoft.com/office/drawing/2014/main" id="{00000000-0008-0000-0500-000008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65" name="Text Box 364">
          <a:extLst>
            <a:ext uri="{FF2B5EF4-FFF2-40B4-BE49-F238E27FC236}">
              <a16:creationId xmlns:a16="http://schemas.microsoft.com/office/drawing/2014/main" id="{00000000-0008-0000-0500-000009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66" name="Text Box 365">
          <a:extLst>
            <a:ext uri="{FF2B5EF4-FFF2-40B4-BE49-F238E27FC236}">
              <a16:creationId xmlns:a16="http://schemas.microsoft.com/office/drawing/2014/main" id="{00000000-0008-0000-0500-00000A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67" name="Text Box 366">
          <a:extLst>
            <a:ext uri="{FF2B5EF4-FFF2-40B4-BE49-F238E27FC236}">
              <a16:creationId xmlns:a16="http://schemas.microsoft.com/office/drawing/2014/main" id="{00000000-0008-0000-0500-00000B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68" name="Text Box 367">
          <a:extLst>
            <a:ext uri="{FF2B5EF4-FFF2-40B4-BE49-F238E27FC236}">
              <a16:creationId xmlns:a16="http://schemas.microsoft.com/office/drawing/2014/main" id="{00000000-0008-0000-0500-00000C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69" name="Text Box 368">
          <a:extLst>
            <a:ext uri="{FF2B5EF4-FFF2-40B4-BE49-F238E27FC236}">
              <a16:creationId xmlns:a16="http://schemas.microsoft.com/office/drawing/2014/main" id="{00000000-0008-0000-0500-00000D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70" name="Text Box 369">
          <a:extLst>
            <a:ext uri="{FF2B5EF4-FFF2-40B4-BE49-F238E27FC236}">
              <a16:creationId xmlns:a16="http://schemas.microsoft.com/office/drawing/2014/main" id="{00000000-0008-0000-0500-00000E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71" name="Text Box 370">
          <a:extLst>
            <a:ext uri="{FF2B5EF4-FFF2-40B4-BE49-F238E27FC236}">
              <a16:creationId xmlns:a16="http://schemas.microsoft.com/office/drawing/2014/main" id="{00000000-0008-0000-0500-00000F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72" name="Text Box 371">
          <a:extLst>
            <a:ext uri="{FF2B5EF4-FFF2-40B4-BE49-F238E27FC236}">
              <a16:creationId xmlns:a16="http://schemas.microsoft.com/office/drawing/2014/main" id="{00000000-0008-0000-0500-000010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73" name="Text Box 372">
          <a:extLst>
            <a:ext uri="{FF2B5EF4-FFF2-40B4-BE49-F238E27FC236}">
              <a16:creationId xmlns:a16="http://schemas.microsoft.com/office/drawing/2014/main" id="{00000000-0008-0000-0500-000011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74" name="Text Box 373">
          <a:extLst>
            <a:ext uri="{FF2B5EF4-FFF2-40B4-BE49-F238E27FC236}">
              <a16:creationId xmlns:a16="http://schemas.microsoft.com/office/drawing/2014/main" id="{00000000-0008-0000-0500-000012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75" name="Text Box 374">
          <a:extLst>
            <a:ext uri="{FF2B5EF4-FFF2-40B4-BE49-F238E27FC236}">
              <a16:creationId xmlns:a16="http://schemas.microsoft.com/office/drawing/2014/main" id="{00000000-0008-0000-0500-000013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76" name="Text Box 375">
          <a:extLst>
            <a:ext uri="{FF2B5EF4-FFF2-40B4-BE49-F238E27FC236}">
              <a16:creationId xmlns:a16="http://schemas.microsoft.com/office/drawing/2014/main" id="{00000000-0008-0000-0500-000014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77" name="Text Box 376">
          <a:extLst>
            <a:ext uri="{FF2B5EF4-FFF2-40B4-BE49-F238E27FC236}">
              <a16:creationId xmlns:a16="http://schemas.microsoft.com/office/drawing/2014/main" id="{00000000-0008-0000-0500-000015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78" name="Text Box 377">
          <a:extLst>
            <a:ext uri="{FF2B5EF4-FFF2-40B4-BE49-F238E27FC236}">
              <a16:creationId xmlns:a16="http://schemas.microsoft.com/office/drawing/2014/main" id="{00000000-0008-0000-0500-000016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79" name="Text Box 378">
          <a:extLst>
            <a:ext uri="{FF2B5EF4-FFF2-40B4-BE49-F238E27FC236}">
              <a16:creationId xmlns:a16="http://schemas.microsoft.com/office/drawing/2014/main" id="{00000000-0008-0000-0500-000017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80" name="Text Box 379">
          <a:extLst>
            <a:ext uri="{FF2B5EF4-FFF2-40B4-BE49-F238E27FC236}">
              <a16:creationId xmlns:a16="http://schemas.microsoft.com/office/drawing/2014/main" id="{00000000-0008-0000-0500-000018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81" name="Text Box 380">
          <a:extLst>
            <a:ext uri="{FF2B5EF4-FFF2-40B4-BE49-F238E27FC236}">
              <a16:creationId xmlns:a16="http://schemas.microsoft.com/office/drawing/2014/main" id="{00000000-0008-0000-0500-000019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82" name="Text Box 381">
          <a:extLst>
            <a:ext uri="{FF2B5EF4-FFF2-40B4-BE49-F238E27FC236}">
              <a16:creationId xmlns:a16="http://schemas.microsoft.com/office/drawing/2014/main" id="{00000000-0008-0000-0500-00001A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83" name="Text Box 382">
          <a:extLst>
            <a:ext uri="{FF2B5EF4-FFF2-40B4-BE49-F238E27FC236}">
              <a16:creationId xmlns:a16="http://schemas.microsoft.com/office/drawing/2014/main" id="{00000000-0008-0000-0500-00001B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84" name="Text Box 383">
          <a:extLst>
            <a:ext uri="{FF2B5EF4-FFF2-40B4-BE49-F238E27FC236}">
              <a16:creationId xmlns:a16="http://schemas.microsoft.com/office/drawing/2014/main" id="{00000000-0008-0000-0500-00001C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85" name="Text Box 384">
          <a:extLst>
            <a:ext uri="{FF2B5EF4-FFF2-40B4-BE49-F238E27FC236}">
              <a16:creationId xmlns:a16="http://schemas.microsoft.com/office/drawing/2014/main" id="{00000000-0008-0000-0500-00001D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86" name="Text Box 385">
          <a:extLst>
            <a:ext uri="{FF2B5EF4-FFF2-40B4-BE49-F238E27FC236}">
              <a16:creationId xmlns:a16="http://schemas.microsoft.com/office/drawing/2014/main" id="{00000000-0008-0000-0500-00001E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87" name="Text Box 386">
          <a:extLst>
            <a:ext uri="{FF2B5EF4-FFF2-40B4-BE49-F238E27FC236}">
              <a16:creationId xmlns:a16="http://schemas.microsoft.com/office/drawing/2014/main" id="{00000000-0008-0000-0500-00001F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88" name="Text Box 387">
          <a:extLst>
            <a:ext uri="{FF2B5EF4-FFF2-40B4-BE49-F238E27FC236}">
              <a16:creationId xmlns:a16="http://schemas.microsoft.com/office/drawing/2014/main" id="{00000000-0008-0000-0500-000020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89" name="Text Box 388">
          <a:extLst>
            <a:ext uri="{FF2B5EF4-FFF2-40B4-BE49-F238E27FC236}">
              <a16:creationId xmlns:a16="http://schemas.microsoft.com/office/drawing/2014/main" id="{00000000-0008-0000-0500-000021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90" name="Text Box 389">
          <a:extLst>
            <a:ext uri="{FF2B5EF4-FFF2-40B4-BE49-F238E27FC236}">
              <a16:creationId xmlns:a16="http://schemas.microsoft.com/office/drawing/2014/main" id="{00000000-0008-0000-0500-000022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91" name="Text Box 390">
          <a:extLst>
            <a:ext uri="{FF2B5EF4-FFF2-40B4-BE49-F238E27FC236}">
              <a16:creationId xmlns:a16="http://schemas.microsoft.com/office/drawing/2014/main" id="{00000000-0008-0000-0500-000023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92" name="Text Box 391">
          <a:extLst>
            <a:ext uri="{FF2B5EF4-FFF2-40B4-BE49-F238E27FC236}">
              <a16:creationId xmlns:a16="http://schemas.microsoft.com/office/drawing/2014/main" id="{00000000-0008-0000-0500-000024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93" name="Text Box 392">
          <a:extLst>
            <a:ext uri="{FF2B5EF4-FFF2-40B4-BE49-F238E27FC236}">
              <a16:creationId xmlns:a16="http://schemas.microsoft.com/office/drawing/2014/main" id="{00000000-0008-0000-0500-000025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294" name="Text Box 393">
          <a:extLst>
            <a:ext uri="{FF2B5EF4-FFF2-40B4-BE49-F238E27FC236}">
              <a16:creationId xmlns:a16="http://schemas.microsoft.com/office/drawing/2014/main" id="{00000000-0008-0000-0500-000026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95" name="Text Box 394">
          <a:extLst>
            <a:ext uri="{FF2B5EF4-FFF2-40B4-BE49-F238E27FC236}">
              <a16:creationId xmlns:a16="http://schemas.microsoft.com/office/drawing/2014/main" id="{00000000-0008-0000-0500-000027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96" name="Text Box 395">
          <a:extLst>
            <a:ext uri="{FF2B5EF4-FFF2-40B4-BE49-F238E27FC236}">
              <a16:creationId xmlns:a16="http://schemas.microsoft.com/office/drawing/2014/main" id="{00000000-0008-0000-0500-000028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297" name="Text Box 396">
          <a:extLst>
            <a:ext uri="{FF2B5EF4-FFF2-40B4-BE49-F238E27FC236}">
              <a16:creationId xmlns:a16="http://schemas.microsoft.com/office/drawing/2014/main" id="{00000000-0008-0000-0500-000029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298" name="Text Box 397">
          <a:extLst>
            <a:ext uri="{FF2B5EF4-FFF2-40B4-BE49-F238E27FC236}">
              <a16:creationId xmlns:a16="http://schemas.microsoft.com/office/drawing/2014/main" id="{00000000-0008-0000-0500-00002A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299" name="Text Box 398">
          <a:extLst>
            <a:ext uri="{FF2B5EF4-FFF2-40B4-BE49-F238E27FC236}">
              <a16:creationId xmlns:a16="http://schemas.microsoft.com/office/drawing/2014/main" id="{00000000-0008-0000-0500-00002B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00" name="Text Box 399">
          <a:extLst>
            <a:ext uri="{FF2B5EF4-FFF2-40B4-BE49-F238E27FC236}">
              <a16:creationId xmlns:a16="http://schemas.microsoft.com/office/drawing/2014/main" id="{00000000-0008-0000-0500-00002C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01" name="Text Box 400">
          <a:extLst>
            <a:ext uri="{FF2B5EF4-FFF2-40B4-BE49-F238E27FC236}">
              <a16:creationId xmlns:a16="http://schemas.microsoft.com/office/drawing/2014/main" id="{00000000-0008-0000-0500-00002D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02" name="Text Box 401">
          <a:extLst>
            <a:ext uri="{FF2B5EF4-FFF2-40B4-BE49-F238E27FC236}">
              <a16:creationId xmlns:a16="http://schemas.microsoft.com/office/drawing/2014/main" id="{00000000-0008-0000-0500-00002E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03" name="Text Box 402">
          <a:extLst>
            <a:ext uri="{FF2B5EF4-FFF2-40B4-BE49-F238E27FC236}">
              <a16:creationId xmlns:a16="http://schemas.microsoft.com/office/drawing/2014/main" id="{00000000-0008-0000-0500-00002F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04" name="Text Box 403">
          <a:extLst>
            <a:ext uri="{FF2B5EF4-FFF2-40B4-BE49-F238E27FC236}">
              <a16:creationId xmlns:a16="http://schemas.microsoft.com/office/drawing/2014/main" id="{00000000-0008-0000-0500-000030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05" name="Text Box 404">
          <a:extLst>
            <a:ext uri="{FF2B5EF4-FFF2-40B4-BE49-F238E27FC236}">
              <a16:creationId xmlns:a16="http://schemas.microsoft.com/office/drawing/2014/main" id="{00000000-0008-0000-0500-000031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06" name="Text Box 405">
          <a:extLst>
            <a:ext uri="{FF2B5EF4-FFF2-40B4-BE49-F238E27FC236}">
              <a16:creationId xmlns:a16="http://schemas.microsoft.com/office/drawing/2014/main" id="{00000000-0008-0000-0500-000032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07" name="Text Box 406">
          <a:extLst>
            <a:ext uri="{FF2B5EF4-FFF2-40B4-BE49-F238E27FC236}">
              <a16:creationId xmlns:a16="http://schemas.microsoft.com/office/drawing/2014/main" id="{00000000-0008-0000-0500-000033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08" name="Text Box 407">
          <a:extLst>
            <a:ext uri="{FF2B5EF4-FFF2-40B4-BE49-F238E27FC236}">
              <a16:creationId xmlns:a16="http://schemas.microsoft.com/office/drawing/2014/main" id="{00000000-0008-0000-0500-000034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09" name="Text Box 408">
          <a:extLst>
            <a:ext uri="{FF2B5EF4-FFF2-40B4-BE49-F238E27FC236}">
              <a16:creationId xmlns:a16="http://schemas.microsoft.com/office/drawing/2014/main" id="{00000000-0008-0000-0500-000035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10" name="Text Box 409">
          <a:extLst>
            <a:ext uri="{FF2B5EF4-FFF2-40B4-BE49-F238E27FC236}">
              <a16:creationId xmlns:a16="http://schemas.microsoft.com/office/drawing/2014/main" id="{00000000-0008-0000-0500-000036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11" name="Text Box 410">
          <a:extLst>
            <a:ext uri="{FF2B5EF4-FFF2-40B4-BE49-F238E27FC236}">
              <a16:creationId xmlns:a16="http://schemas.microsoft.com/office/drawing/2014/main" id="{00000000-0008-0000-0500-000037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12" name="Text Box 411">
          <a:extLst>
            <a:ext uri="{FF2B5EF4-FFF2-40B4-BE49-F238E27FC236}">
              <a16:creationId xmlns:a16="http://schemas.microsoft.com/office/drawing/2014/main" id="{00000000-0008-0000-0500-000038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13" name="Text Box 412">
          <a:extLst>
            <a:ext uri="{FF2B5EF4-FFF2-40B4-BE49-F238E27FC236}">
              <a16:creationId xmlns:a16="http://schemas.microsoft.com/office/drawing/2014/main" id="{00000000-0008-0000-0500-000039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14" name="Text Box 413">
          <a:extLst>
            <a:ext uri="{FF2B5EF4-FFF2-40B4-BE49-F238E27FC236}">
              <a16:creationId xmlns:a16="http://schemas.microsoft.com/office/drawing/2014/main" id="{00000000-0008-0000-0500-00003A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15" name="Text Box 414">
          <a:extLst>
            <a:ext uri="{FF2B5EF4-FFF2-40B4-BE49-F238E27FC236}">
              <a16:creationId xmlns:a16="http://schemas.microsoft.com/office/drawing/2014/main" id="{00000000-0008-0000-0500-00003B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16" name="Text Box 415">
          <a:extLst>
            <a:ext uri="{FF2B5EF4-FFF2-40B4-BE49-F238E27FC236}">
              <a16:creationId xmlns:a16="http://schemas.microsoft.com/office/drawing/2014/main" id="{00000000-0008-0000-0500-00003C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17" name="Text Box 416">
          <a:extLst>
            <a:ext uri="{FF2B5EF4-FFF2-40B4-BE49-F238E27FC236}">
              <a16:creationId xmlns:a16="http://schemas.microsoft.com/office/drawing/2014/main" id="{00000000-0008-0000-0500-00003D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18" name="Text Box 417">
          <a:extLst>
            <a:ext uri="{FF2B5EF4-FFF2-40B4-BE49-F238E27FC236}">
              <a16:creationId xmlns:a16="http://schemas.microsoft.com/office/drawing/2014/main" id="{00000000-0008-0000-0500-00003E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19" name="Text Box 418">
          <a:extLst>
            <a:ext uri="{FF2B5EF4-FFF2-40B4-BE49-F238E27FC236}">
              <a16:creationId xmlns:a16="http://schemas.microsoft.com/office/drawing/2014/main" id="{00000000-0008-0000-0500-00003F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20" name="Text Box 419">
          <a:extLst>
            <a:ext uri="{FF2B5EF4-FFF2-40B4-BE49-F238E27FC236}">
              <a16:creationId xmlns:a16="http://schemas.microsoft.com/office/drawing/2014/main" id="{00000000-0008-0000-0500-000040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21" name="Text Box 420">
          <a:extLst>
            <a:ext uri="{FF2B5EF4-FFF2-40B4-BE49-F238E27FC236}">
              <a16:creationId xmlns:a16="http://schemas.microsoft.com/office/drawing/2014/main" id="{00000000-0008-0000-0500-000041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22" name="Text Box 421">
          <a:extLst>
            <a:ext uri="{FF2B5EF4-FFF2-40B4-BE49-F238E27FC236}">
              <a16:creationId xmlns:a16="http://schemas.microsoft.com/office/drawing/2014/main" id="{00000000-0008-0000-0500-000042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23" name="Text Box 422">
          <a:extLst>
            <a:ext uri="{FF2B5EF4-FFF2-40B4-BE49-F238E27FC236}">
              <a16:creationId xmlns:a16="http://schemas.microsoft.com/office/drawing/2014/main" id="{00000000-0008-0000-0500-000043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24" name="Text Box 423">
          <a:extLst>
            <a:ext uri="{FF2B5EF4-FFF2-40B4-BE49-F238E27FC236}">
              <a16:creationId xmlns:a16="http://schemas.microsoft.com/office/drawing/2014/main" id="{00000000-0008-0000-0500-000044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25" name="Text Box 424">
          <a:extLst>
            <a:ext uri="{FF2B5EF4-FFF2-40B4-BE49-F238E27FC236}">
              <a16:creationId xmlns:a16="http://schemas.microsoft.com/office/drawing/2014/main" id="{00000000-0008-0000-0500-000045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26" name="Text Box 425">
          <a:extLst>
            <a:ext uri="{FF2B5EF4-FFF2-40B4-BE49-F238E27FC236}">
              <a16:creationId xmlns:a16="http://schemas.microsoft.com/office/drawing/2014/main" id="{00000000-0008-0000-0500-000046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27" name="Text Box 426">
          <a:extLst>
            <a:ext uri="{FF2B5EF4-FFF2-40B4-BE49-F238E27FC236}">
              <a16:creationId xmlns:a16="http://schemas.microsoft.com/office/drawing/2014/main" id="{00000000-0008-0000-0500-000047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28" name="Text Box 427">
          <a:extLst>
            <a:ext uri="{FF2B5EF4-FFF2-40B4-BE49-F238E27FC236}">
              <a16:creationId xmlns:a16="http://schemas.microsoft.com/office/drawing/2014/main" id="{00000000-0008-0000-0500-000048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29" name="Text Box 428">
          <a:extLst>
            <a:ext uri="{FF2B5EF4-FFF2-40B4-BE49-F238E27FC236}">
              <a16:creationId xmlns:a16="http://schemas.microsoft.com/office/drawing/2014/main" id="{00000000-0008-0000-0500-000049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30" name="Text Box 429">
          <a:extLst>
            <a:ext uri="{FF2B5EF4-FFF2-40B4-BE49-F238E27FC236}">
              <a16:creationId xmlns:a16="http://schemas.microsoft.com/office/drawing/2014/main" id="{00000000-0008-0000-0500-00004A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31" name="Text Box 430">
          <a:extLst>
            <a:ext uri="{FF2B5EF4-FFF2-40B4-BE49-F238E27FC236}">
              <a16:creationId xmlns:a16="http://schemas.microsoft.com/office/drawing/2014/main" id="{00000000-0008-0000-0500-00004B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32" name="Text Box 431">
          <a:extLst>
            <a:ext uri="{FF2B5EF4-FFF2-40B4-BE49-F238E27FC236}">
              <a16:creationId xmlns:a16="http://schemas.microsoft.com/office/drawing/2014/main" id="{00000000-0008-0000-0500-00004C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33" name="Text Box 432">
          <a:extLst>
            <a:ext uri="{FF2B5EF4-FFF2-40B4-BE49-F238E27FC236}">
              <a16:creationId xmlns:a16="http://schemas.microsoft.com/office/drawing/2014/main" id="{00000000-0008-0000-0500-00004D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34" name="Text Box 433">
          <a:extLst>
            <a:ext uri="{FF2B5EF4-FFF2-40B4-BE49-F238E27FC236}">
              <a16:creationId xmlns:a16="http://schemas.microsoft.com/office/drawing/2014/main" id="{00000000-0008-0000-0500-00004E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35" name="Text Box 434">
          <a:extLst>
            <a:ext uri="{FF2B5EF4-FFF2-40B4-BE49-F238E27FC236}">
              <a16:creationId xmlns:a16="http://schemas.microsoft.com/office/drawing/2014/main" id="{00000000-0008-0000-0500-00004F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36" name="Text Box 435">
          <a:extLst>
            <a:ext uri="{FF2B5EF4-FFF2-40B4-BE49-F238E27FC236}">
              <a16:creationId xmlns:a16="http://schemas.microsoft.com/office/drawing/2014/main" id="{00000000-0008-0000-0500-000050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37" name="Text Box 436">
          <a:extLst>
            <a:ext uri="{FF2B5EF4-FFF2-40B4-BE49-F238E27FC236}">
              <a16:creationId xmlns:a16="http://schemas.microsoft.com/office/drawing/2014/main" id="{00000000-0008-0000-0500-000051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38" name="Text Box 437">
          <a:extLst>
            <a:ext uri="{FF2B5EF4-FFF2-40B4-BE49-F238E27FC236}">
              <a16:creationId xmlns:a16="http://schemas.microsoft.com/office/drawing/2014/main" id="{00000000-0008-0000-0500-000052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39" name="Text Box 438">
          <a:extLst>
            <a:ext uri="{FF2B5EF4-FFF2-40B4-BE49-F238E27FC236}">
              <a16:creationId xmlns:a16="http://schemas.microsoft.com/office/drawing/2014/main" id="{00000000-0008-0000-0500-000053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40" name="Text Box 439">
          <a:extLst>
            <a:ext uri="{FF2B5EF4-FFF2-40B4-BE49-F238E27FC236}">
              <a16:creationId xmlns:a16="http://schemas.microsoft.com/office/drawing/2014/main" id="{00000000-0008-0000-0500-000054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41" name="Text Box 440">
          <a:extLst>
            <a:ext uri="{FF2B5EF4-FFF2-40B4-BE49-F238E27FC236}">
              <a16:creationId xmlns:a16="http://schemas.microsoft.com/office/drawing/2014/main" id="{00000000-0008-0000-0500-000055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42" name="Text Box 441">
          <a:extLst>
            <a:ext uri="{FF2B5EF4-FFF2-40B4-BE49-F238E27FC236}">
              <a16:creationId xmlns:a16="http://schemas.microsoft.com/office/drawing/2014/main" id="{00000000-0008-0000-0500-000056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43" name="Text Box 442">
          <a:extLst>
            <a:ext uri="{FF2B5EF4-FFF2-40B4-BE49-F238E27FC236}">
              <a16:creationId xmlns:a16="http://schemas.microsoft.com/office/drawing/2014/main" id="{00000000-0008-0000-0500-000057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44" name="Text Box 443">
          <a:extLst>
            <a:ext uri="{FF2B5EF4-FFF2-40B4-BE49-F238E27FC236}">
              <a16:creationId xmlns:a16="http://schemas.microsoft.com/office/drawing/2014/main" id="{00000000-0008-0000-0500-000058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45" name="Text Box 444">
          <a:extLst>
            <a:ext uri="{FF2B5EF4-FFF2-40B4-BE49-F238E27FC236}">
              <a16:creationId xmlns:a16="http://schemas.microsoft.com/office/drawing/2014/main" id="{00000000-0008-0000-0500-000059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46" name="Text Box 445">
          <a:extLst>
            <a:ext uri="{FF2B5EF4-FFF2-40B4-BE49-F238E27FC236}">
              <a16:creationId xmlns:a16="http://schemas.microsoft.com/office/drawing/2014/main" id="{00000000-0008-0000-0500-00005A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47" name="Text Box 446">
          <a:extLst>
            <a:ext uri="{FF2B5EF4-FFF2-40B4-BE49-F238E27FC236}">
              <a16:creationId xmlns:a16="http://schemas.microsoft.com/office/drawing/2014/main" id="{00000000-0008-0000-0500-00005B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48" name="Text Box 447">
          <a:extLst>
            <a:ext uri="{FF2B5EF4-FFF2-40B4-BE49-F238E27FC236}">
              <a16:creationId xmlns:a16="http://schemas.microsoft.com/office/drawing/2014/main" id="{00000000-0008-0000-0500-00005C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49" name="Text Box 448">
          <a:extLst>
            <a:ext uri="{FF2B5EF4-FFF2-40B4-BE49-F238E27FC236}">
              <a16:creationId xmlns:a16="http://schemas.microsoft.com/office/drawing/2014/main" id="{00000000-0008-0000-0500-00005D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50" name="Text Box 449">
          <a:extLst>
            <a:ext uri="{FF2B5EF4-FFF2-40B4-BE49-F238E27FC236}">
              <a16:creationId xmlns:a16="http://schemas.microsoft.com/office/drawing/2014/main" id="{00000000-0008-0000-0500-00005E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51" name="Text Box 450">
          <a:extLst>
            <a:ext uri="{FF2B5EF4-FFF2-40B4-BE49-F238E27FC236}">
              <a16:creationId xmlns:a16="http://schemas.microsoft.com/office/drawing/2014/main" id="{00000000-0008-0000-0500-00005F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3</xdr:col>
      <xdr:colOff>381000</xdr:colOff>
      <xdr:row>49</xdr:row>
      <xdr:rowOff>0</xdr:rowOff>
    </xdr:from>
    <xdr:to>
      <xdr:col>3</xdr:col>
      <xdr:colOff>455676</xdr:colOff>
      <xdr:row>49</xdr:row>
      <xdr:rowOff>56388</xdr:rowOff>
    </xdr:to>
    <xdr:sp macro="" textlink="">
      <xdr:nvSpPr>
        <xdr:cNvPr id="352" name="Text Box 451">
          <a:extLst>
            <a:ext uri="{FF2B5EF4-FFF2-40B4-BE49-F238E27FC236}">
              <a16:creationId xmlns:a16="http://schemas.microsoft.com/office/drawing/2014/main" id="{00000000-0008-0000-0500-000060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53" name="Text Box 452">
          <a:extLst>
            <a:ext uri="{FF2B5EF4-FFF2-40B4-BE49-F238E27FC236}">
              <a16:creationId xmlns:a16="http://schemas.microsoft.com/office/drawing/2014/main" id="{00000000-0008-0000-0500-000061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54" name="Text Box 453">
          <a:extLst>
            <a:ext uri="{FF2B5EF4-FFF2-40B4-BE49-F238E27FC236}">
              <a16:creationId xmlns:a16="http://schemas.microsoft.com/office/drawing/2014/main" id="{00000000-0008-0000-0500-000062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oneCellAnchor>
    <xdr:from>
      <xdr:col>3</xdr:col>
      <xdr:colOff>457200</xdr:colOff>
      <xdr:row>49</xdr:row>
      <xdr:rowOff>0</xdr:rowOff>
    </xdr:from>
    <xdr:ext cx="89768" cy="170560"/>
    <xdr:sp macro="" textlink="">
      <xdr:nvSpPr>
        <xdr:cNvPr id="355" name="Text Box 454">
          <a:extLst>
            <a:ext uri="{FF2B5EF4-FFF2-40B4-BE49-F238E27FC236}">
              <a16:creationId xmlns:a16="http://schemas.microsoft.com/office/drawing/2014/main" id="{00000000-0008-0000-0500-000063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49</xdr:row>
      <xdr:rowOff>0</xdr:rowOff>
    </xdr:from>
    <xdr:ext cx="89768" cy="170560"/>
    <xdr:sp macro="" textlink="">
      <xdr:nvSpPr>
        <xdr:cNvPr id="356" name="Text Box 455">
          <a:extLst>
            <a:ext uri="{FF2B5EF4-FFF2-40B4-BE49-F238E27FC236}">
              <a16:creationId xmlns:a16="http://schemas.microsoft.com/office/drawing/2014/main" id="{00000000-0008-0000-0500-000064010000}"/>
            </a:ext>
          </a:extLst>
        </xdr:cNvPr>
        <xdr:cNvSpPr txBox="1">
          <a:spLocks noChangeArrowheads="1"/>
        </xdr:cNvSpPr>
      </xdr:nvSpPr>
      <xdr:spPr bwMode="auto">
        <a:xfrm>
          <a:off x="77724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49</xdr:row>
      <xdr:rowOff>0</xdr:rowOff>
    </xdr:from>
    <xdr:to>
      <xdr:col>3</xdr:col>
      <xdr:colOff>455676</xdr:colOff>
      <xdr:row>49</xdr:row>
      <xdr:rowOff>56388</xdr:rowOff>
    </xdr:to>
    <xdr:sp macro="" textlink="">
      <xdr:nvSpPr>
        <xdr:cNvPr id="357" name="Text Box 456">
          <a:extLst>
            <a:ext uri="{FF2B5EF4-FFF2-40B4-BE49-F238E27FC236}">
              <a16:creationId xmlns:a16="http://schemas.microsoft.com/office/drawing/2014/main" id="{00000000-0008-0000-0500-000065010000}"/>
            </a:ext>
          </a:extLst>
        </xdr:cNvPr>
        <xdr:cNvSpPr txBox="1">
          <a:spLocks noChangeArrowheads="1"/>
        </xdr:cNvSpPr>
      </xdr:nvSpPr>
      <xdr:spPr bwMode="auto">
        <a:xfrm>
          <a:off x="7696200" y="20193000"/>
          <a:ext cx="74676"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58" name="Text Box 164">
          <a:extLst>
            <a:ext uri="{FF2B5EF4-FFF2-40B4-BE49-F238E27FC236}">
              <a16:creationId xmlns:a16="http://schemas.microsoft.com/office/drawing/2014/main" id="{00000000-0008-0000-0500-000066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59" name="Text Box 165">
          <a:extLst>
            <a:ext uri="{FF2B5EF4-FFF2-40B4-BE49-F238E27FC236}">
              <a16:creationId xmlns:a16="http://schemas.microsoft.com/office/drawing/2014/main" id="{00000000-0008-0000-0500-000067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0" name="Text Box 166">
          <a:extLst>
            <a:ext uri="{FF2B5EF4-FFF2-40B4-BE49-F238E27FC236}">
              <a16:creationId xmlns:a16="http://schemas.microsoft.com/office/drawing/2014/main" id="{00000000-0008-0000-0500-000068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1" name="Text Box 167">
          <a:extLst>
            <a:ext uri="{FF2B5EF4-FFF2-40B4-BE49-F238E27FC236}">
              <a16:creationId xmlns:a16="http://schemas.microsoft.com/office/drawing/2014/main" id="{00000000-0008-0000-0500-000069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2" name="Text Box 168">
          <a:extLst>
            <a:ext uri="{FF2B5EF4-FFF2-40B4-BE49-F238E27FC236}">
              <a16:creationId xmlns:a16="http://schemas.microsoft.com/office/drawing/2014/main" id="{00000000-0008-0000-0500-00006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3" name="Text Box 169">
          <a:extLst>
            <a:ext uri="{FF2B5EF4-FFF2-40B4-BE49-F238E27FC236}">
              <a16:creationId xmlns:a16="http://schemas.microsoft.com/office/drawing/2014/main" id="{00000000-0008-0000-0500-00006B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4" name="Text Box 170">
          <a:extLst>
            <a:ext uri="{FF2B5EF4-FFF2-40B4-BE49-F238E27FC236}">
              <a16:creationId xmlns:a16="http://schemas.microsoft.com/office/drawing/2014/main" id="{00000000-0008-0000-0500-00006C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5" name="Text Box 171">
          <a:extLst>
            <a:ext uri="{FF2B5EF4-FFF2-40B4-BE49-F238E27FC236}">
              <a16:creationId xmlns:a16="http://schemas.microsoft.com/office/drawing/2014/main" id="{00000000-0008-0000-0500-00006D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6" name="Text Box 172">
          <a:extLst>
            <a:ext uri="{FF2B5EF4-FFF2-40B4-BE49-F238E27FC236}">
              <a16:creationId xmlns:a16="http://schemas.microsoft.com/office/drawing/2014/main" id="{00000000-0008-0000-0500-00006E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7" name="Text Box 173">
          <a:extLst>
            <a:ext uri="{FF2B5EF4-FFF2-40B4-BE49-F238E27FC236}">
              <a16:creationId xmlns:a16="http://schemas.microsoft.com/office/drawing/2014/main" id="{00000000-0008-0000-0500-00006F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8" name="Text Box 174">
          <a:extLst>
            <a:ext uri="{FF2B5EF4-FFF2-40B4-BE49-F238E27FC236}">
              <a16:creationId xmlns:a16="http://schemas.microsoft.com/office/drawing/2014/main" id="{00000000-0008-0000-0500-000070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369" name="Text Box 175">
          <a:extLst>
            <a:ext uri="{FF2B5EF4-FFF2-40B4-BE49-F238E27FC236}">
              <a16:creationId xmlns:a16="http://schemas.microsoft.com/office/drawing/2014/main" id="{00000000-0008-0000-0500-000071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70" name="Text Box 176">
          <a:extLst>
            <a:ext uri="{FF2B5EF4-FFF2-40B4-BE49-F238E27FC236}">
              <a16:creationId xmlns:a16="http://schemas.microsoft.com/office/drawing/2014/main" id="{00000000-0008-0000-0500-000072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71" name="Text Box 177">
          <a:extLst>
            <a:ext uri="{FF2B5EF4-FFF2-40B4-BE49-F238E27FC236}">
              <a16:creationId xmlns:a16="http://schemas.microsoft.com/office/drawing/2014/main" id="{00000000-0008-0000-0500-000073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72" name="Text Box 178">
          <a:extLst>
            <a:ext uri="{FF2B5EF4-FFF2-40B4-BE49-F238E27FC236}">
              <a16:creationId xmlns:a16="http://schemas.microsoft.com/office/drawing/2014/main" id="{00000000-0008-0000-0500-000074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373" name="Text Box 179">
          <a:extLst>
            <a:ext uri="{FF2B5EF4-FFF2-40B4-BE49-F238E27FC236}">
              <a16:creationId xmlns:a16="http://schemas.microsoft.com/office/drawing/2014/main" id="{00000000-0008-0000-0500-000075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74" name="Text Box 180">
          <a:extLst>
            <a:ext uri="{FF2B5EF4-FFF2-40B4-BE49-F238E27FC236}">
              <a16:creationId xmlns:a16="http://schemas.microsoft.com/office/drawing/2014/main" id="{00000000-0008-0000-0500-000076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75" name="Text Box 181">
          <a:extLst>
            <a:ext uri="{FF2B5EF4-FFF2-40B4-BE49-F238E27FC236}">
              <a16:creationId xmlns:a16="http://schemas.microsoft.com/office/drawing/2014/main" id="{00000000-0008-0000-0500-000077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76" name="Text Box 182">
          <a:extLst>
            <a:ext uri="{FF2B5EF4-FFF2-40B4-BE49-F238E27FC236}">
              <a16:creationId xmlns:a16="http://schemas.microsoft.com/office/drawing/2014/main" id="{00000000-0008-0000-0500-000078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77" name="Text Box 183">
          <a:extLst>
            <a:ext uri="{FF2B5EF4-FFF2-40B4-BE49-F238E27FC236}">
              <a16:creationId xmlns:a16="http://schemas.microsoft.com/office/drawing/2014/main" id="{00000000-0008-0000-0500-000079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378" name="Text Box 184">
          <a:extLst>
            <a:ext uri="{FF2B5EF4-FFF2-40B4-BE49-F238E27FC236}">
              <a16:creationId xmlns:a16="http://schemas.microsoft.com/office/drawing/2014/main" id="{00000000-0008-0000-0500-00007A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79" name="Text Box 185">
          <a:extLst>
            <a:ext uri="{FF2B5EF4-FFF2-40B4-BE49-F238E27FC236}">
              <a16:creationId xmlns:a16="http://schemas.microsoft.com/office/drawing/2014/main" id="{00000000-0008-0000-0500-00007B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80" name="Text Box 186">
          <a:extLst>
            <a:ext uri="{FF2B5EF4-FFF2-40B4-BE49-F238E27FC236}">
              <a16:creationId xmlns:a16="http://schemas.microsoft.com/office/drawing/2014/main" id="{00000000-0008-0000-0500-00007C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81" name="Text Box 187">
          <a:extLst>
            <a:ext uri="{FF2B5EF4-FFF2-40B4-BE49-F238E27FC236}">
              <a16:creationId xmlns:a16="http://schemas.microsoft.com/office/drawing/2014/main" id="{00000000-0008-0000-0500-00007D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82" name="Text Box 188">
          <a:extLst>
            <a:ext uri="{FF2B5EF4-FFF2-40B4-BE49-F238E27FC236}">
              <a16:creationId xmlns:a16="http://schemas.microsoft.com/office/drawing/2014/main" id="{00000000-0008-0000-0500-00007E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383" name="Text Box 189">
          <a:extLst>
            <a:ext uri="{FF2B5EF4-FFF2-40B4-BE49-F238E27FC236}">
              <a16:creationId xmlns:a16="http://schemas.microsoft.com/office/drawing/2014/main" id="{00000000-0008-0000-0500-00007F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84" name="Text Box 190">
          <a:extLst>
            <a:ext uri="{FF2B5EF4-FFF2-40B4-BE49-F238E27FC236}">
              <a16:creationId xmlns:a16="http://schemas.microsoft.com/office/drawing/2014/main" id="{00000000-0008-0000-0500-000080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85" name="Text Box 191">
          <a:extLst>
            <a:ext uri="{FF2B5EF4-FFF2-40B4-BE49-F238E27FC236}">
              <a16:creationId xmlns:a16="http://schemas.microsoft.com/office/drawing/2014/main" id="{00000000-0008-0000-0500-000081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86" name="Text Box 192">
          <a:extLst>
            <a:ext uri="{FF2B5EF4-FFF2-40B4-BE49-F238E27FC236}">
              <a16:creationId xmlns:a16="http://schemas.microsoft.com/office/drawing/2014/main" id="{00000000-0008-0000-0500-000082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87" name="Text Box 193">
          <a:extLst>
            <a:ext uri="{FF2B5EF4-FFF2-40B4-BE49-F238E27FC236}">
              <a16:creationId xmlns:a16="http://schemas.microsoft.com/office/drawing/2014/main" id="{00000000-0008-0000-0500-000083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388" name="Text Box 194">
          <a:extLst>
            <a:ext uri="{FF2B5EF4-FFF2-40B4-BE49-F238E27FC236}">
              <a16:creationId xmlns:a16="http://schemas.microsoft.com/office/drawing/2014/main" id="{00000000-0008-0000-0500-000084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89" name="Text Box 195">
          <a:extLst>
            <a:ext uri="{FF2B5EF4-FFF2-40B4-BE49-F238E27FC236}">
              <a16:creationId xmlns:a16="http://schemas.microsoft.com/office/drawing/2014/main" id="{00000000-0008-0000-0500-000085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90" name="Text Box 196">
          <a:extLst>
            <a:ext uri="{FF2B5EF4-FFF2-40B4-BE49-F238E27FC236}">
              <a16:creationId xmlns:a16="http://schemas.microsoft.com/office/drawing/2014/main" id="{00000000-0008-0000-0500-000086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391" name="Text Box 197">
          <a:extLst>
            <a:ext uri="{FF2B5EF4-FFF2-40B4-BE49-F238E27FC236}">
              <a16:creationId xmlns:a16="http://schemas.microsoft.com/office/drawing/2014/main" id="{00000000-0008-0000-0500-000087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92" name="Text Box 198">
          <a:extLst>
            <a:ext uri="{FF2B5EF4-FFF2-40B4-BE49-F238E27FC236}">
              <a16:creationId xmlns:a16="http://schemas.microsoft.com/office/drawing/2014/main" id="{00000000-0008-0000-0500-000088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93" name="Text Box 199">
          <a:extLst>
            <a:ext uri="{FF2B5EF4-FFF2-40B4-BE49-F238E27FC236}">
              <a16:creationId xmlns:a16="http://schemas.microsoft.com/office/drawing/2014/main" id="{00000000-0008-0000-0500-000089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94" name="Text Box 200">
          <a:extLst>
            <a:ext uri="{FF2B5EF4-FFF2-40B4-BE49-F238E27FC236}">
              <a16:creationId xmlns:a16="http://schemas.microsoft.com/office/drawing/2014/main" id="{00000000-0008-0000-0500-00008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95" name="Text Box 201">
          <a:extLst>
            <a:ext uri="{FF2B5EF4-FFF2-40B4-BE49-F238E27FC236}">
              <a16:creationId xmlns:a16="http://schemas.microsoft.com/office/drawing/2014/main" id="{00000000-0008-0000-0500-00008B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396" name="Text Box 202">
          <a:extLst>
            <a:ext uri="{FF2B5EF4-FFF2-40B4-BE49-F238E27FC236}">
              <a16:creationId xmlns:a16="http://schemas.microsoft.com/office/drawing/2014/main" id="{00000000-0008-0000-0500-00008C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97" name="Text Box 203">
          <a:extLst>
            <a:ext uri="{FF2B5EF4-FFF2-40B4-BE49-F238E27FC236}">
              <a16:creationId xmlns:a16="http://schemas.microsoft.com/office/drawing/2014/main" id="{00000000-0008-0000-0500-00008D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398" name="Text Box 204">
          <a:extLst>
            <a:ext uri="{FF2B5EF4-FFF2-40B4-BE49-F238E27FC236}">
              <a16:creationId xmlns:a16="http://schemas.microsoft.com/office/drawing/2014/main" id="{00000000-0008-0000-0500-00008E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399" name="Text Box 205">
          <a:extLst>
            <a:ext uri="{FF2B5EF4-FFF2-40B4-BE49-F238E27FC236}">
              <a16:creationId xmlns:a16="http://schemas.microsoft.com/office/drawing/2014/main" id="{00000000-0008-0000-0500-00008F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00" name="Text Box 206">
          <a:extLst>
            <a:ext uri="{FF2B5EF4-FFF2-40B4-BE49-F238E27FC236}">
              <a16:creationId xmlns:a16="http://schemas.microsoft.com/office/drawing/2014/main" id="{00000000-0008-0000-0500-000090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01" name="Text Box 207">
          <a:extLst>
            <a:ext uri="{FF2B5EF4-FFF2-40B4-BE49-F238E27FC236}">
              <a16:creationId xmlns:a16="http://schemas.microsoft.com/office/drawing/2014/main" id="{00000000-0008-0000-0500-000091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02" name="Text Box 208">
          <a:extLst>
            <a:ext uri="{FF2B5EF4-FFF2-40B4-BE49-F238E27FC236}">
              <a16:creationId xmlns:a16="http://schemas.microsoft.com/office/drawing/2014/main" id="{00000000-0008-0000-0500-000092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03" name="Text Box 209">
          <a:extLst>
            <a:ext uri="{FF2B5EF4-FFF2-40B4-BE49-F238E27FC236}">
              <a16:creationId xmlns:a16="http://schemas.microsoft.com/office/drawing/2014/main" id="{00000000-0008-0000-0500-000093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04" name="Text Box 210">
          <a:extLst>
            <a:ext uri="{FF2B5EF4-FFF2-40B4-BE49-F238E27FC236}">
              <a16:creationId xmlns:a16="http://schemas.microsoft.com/office/drawing/2014/main" id="{00000000-0008-0000-0500-000094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05" name="Text Box 211">
          <a:extLst>
            <a:ext uri="{FF2B5EF4-FFF2-40B4-BE49-F238E27FC236}">
              <a16:creationId xmlns:a16="http://schemas.microsoft.com/office/drawing/2014/main" id="{00000000-0008-0000-0500-000095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06" name="Text Box 212">
          <a:extLst>
            <a:ext uri="{FF2B5EF4-FFF2-40B4-BE49-F238E27FC236}">
              <a16:creationId xmlns:a16="http://schemas.microsoft.com/office/drawing/2014/main" id="{00000000-0008-0000-0500-000096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07" name="Text Box 213">
          <a:extLst>
            <a:ext uri="{FF2B5EF4-FFF2-40B4-BE49-F238E27FC236}">
              <a16:creationId xmlns:a16="http://schemas.microsoft.com/office/drawing/2014/main" id="{00000000-0008-0000-0500-000097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08" name="Text Box 214">
          <a:extLst>
            <a:ext uri="{FF2B5EF4-FFF2-40B4-BE49-F238E27FC236}">
              <a16:creationId xmlns:a16="http://schemas.microsoft.com/office/drawing/2014/main" id="{00000000-0008-0000-0500-000098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09" name="Text Box 215">
          <a:extLst>
            <a:ext uri="{FF2B5EF4-FFF2-40B4-BE49-F238E27FC236}">
              <a16:creationId xmlns:a16="http://schemas.microsoft.com/office/drawing/2014/main" id="{00000000-0008-0000-0500-000099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10" name="Text Box 216">
          <a:extLst>
            <a:ext uri="{FF2B5EF4-FFF2-40B4-BE49-F238E27FC236}">
              <a16:creationId xmlns:a16="http://schemas.microsoft.com/office/drawing/2014/main" id="{00000000-0008-0000-0500-00009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11" name="Text Box 217">
          <a:extLst>
            <a:ext uri="{FF2B5EF4-FFF2-40B4-BE49-F238E27FC236}">
              <a16:creationId xmlns:a16="http://schemas.microsoft.com/office/drawing/2014/main" id="{00000000-0008-0000-0500-00009B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12" name="Text Box 218">
          <a:extLst>
            <a:ext uri="{FF2B5EF4-FFF2-40B4-BE49-F238E27FC236}">
              <a16:creationId xmlns:a16="http://schemas.microsoft.com/office/drawing/2014/main" id="{00000000-0008-0000-0500-00009C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13" name="Text Box 219">
          <a:extLst>
            <a:ext uri="{FF2B5EF4-FFF2-40B4-BE49-F238E27FC236}">
              <a16:creationId xmlns:a16="http://schemas.microsoft.com/office/drawing/2014/main" id="{00000000-0008-0000-0500-00009D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14" name="Text Box 220">
          <a:extLst>
            <a:ext uri="{FF2B5EF4-FFF2-40B4-BE49-F238E27FC236}">
              <a16:creationId xmlns:a16="http://schemas.microsoft.com/office/drawing/2014/main" id="{00000000-0008-0000-0500-00009E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15" name="Text Box 221">
          <a:extLst>
            <a:ext uri="{FF2B5EF4-FFF2-40B4-BE49-F238E27FC236}">
              <a16:creationId xmlns:a16="http://schemas.microsoft.com/office/drawing/2014/main" id="{00000000-0008-0000-0500-00009F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16" name="Text Box 222">
          <a:extLst>
            <a:ext uri="{FF2B5EF4-FFF2-40B4-BE49-F238E27FC236}">
              <a16:creationId xmlns:a16="http://schemas.microsoft.com/office/drawing/2014/main" id="{00000000-0008-0000-0500-0000A0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17" name="Text Box 223">
          <a:extLst>
            <a:ext uri="{FF2B5EF4-FFF2-40B4-BE49-F238E27FC236}">
              <a16:creationId xmlns:a16="http://schemas.microsoft.com/office/drawing/2014/main" id="{00000000-0008-0000-0500-0000A1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18" name="Text Box 224">
          <a:extLst>
            <a:ext uri="{FF2B5EF4-FFF2-40B4-BE49-F238E27FC236}">
              <a16:creationId xmlns:a16="http://schemas.microsoft.com/office/drawing/2014/main" id="{00000000-0008-0000-0500-0000A2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19" name="Text Box 225">
          <a:extLst>
            <a:ext uri="{FF2B5EF4-FFF2-40B4-BE49-F238E27FC236}">
              <a16:creationId xmlns:a16="http://schemas.microsoft.com/office/drawing/2014/main" id="{00000000-0008-0000-0500-0000A3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20" name="Text Box 226">
          <a:extLst>
            <a:ext uri="{FF2B5EF4-FFF2-40B4-BE49-F238E27FC236}">
              <a16:creationId xmlns:a16="http://schemas.microsoft.com/office/drawing/2014/main" id="{00000000-0008-0000-0500-0000A4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21" name="Text Box 227">
          <a:extLst>
            <a:ext uri="{FF2B5EF4-FFF2-40B4-BE49-F238E27FC236}">
              <a16:creationId xmlns:a16="http://schemas.microsoft.com/office/drawing/2014/main" id="{00000000-0008-0000-0500-0000A5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22" name="Text Box 228">
          <a:extLst>
            <a:ext uri="{FF2B5EF4-FFF2-40B4-BE49-F238E27FC236}">
              <a16:creationId xmlns:a16="http://schemas.microsoft.com/office/drawing/2014/main" id="{00000000-0008-0000-0500-0000A6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3" name="Text Box 229">
          <a:extLst>
            <a:ext uri="{FF2B5EF4-FFF2-40B4-BE49-F238E27FC236}">
              <a16:creationId xmlns:a16="http://schemas.microsoft.com/office/drawing/2014/main" id="{00000000-0008-0000-0500-0000A7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4" name="Text Box 230">
          <a:extLst>
            <a:ext uri="{FF2B5EF4-FFF2-40B4-BE49-F238E27FC236}">
              <a16:creationId xmlns:a16="http://schemas.microsoft.com/office/drawing/2014/main" id="{00000000-0008-0000-0500-0000A8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5" name="Text Box 231">
          <a:extLst>
            <a:ext uri="{FF2B5EF4-FFF2-40B4-BE49-F238E27FC236}">
              <a16:creationId xmlns:a16="http://schemas.microsoft.com/office/drawing/2014/main" id="{00000000-0008-0000-0500-0000A9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6" name="Text Box 232">
          <a:extLst>
            <a:ext uri="{FF2B5EF4-FFF2-40B4-BE49-F238E27FC236}">
              <a16:creationId xmlns:a16="http://schemas.microsoft.com/office/drawing/2014/main" id="{00000000-0008-0000-0500-0000A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7" name="Text Box 233">
          <a:extLst>
            <a:ext uri="{FF2B5EF4-FFF2-40B4-BE49-F238E27FC236}">
              <a16:creationId xmlns:a16="http://schemas.microsoft.com/office/drawing/2014/main" id="{00000000-0008-0000-0500-0000AB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8" name="Text Box 234">
          <a:extLst>
            <a:ext uri="{FF2B5EF4-FFF2-40B4-BE49-F238E27FC236}">
              <a16:creationId xmlns:a16="http://schemas.microsoft.com/office/drawing/2014/main" id="{00000000-0008-0000-0500-0000AC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29" name="Text Box 235">
          <a:extLst>
            <a:ext uri="{FF2B5EF4-FFF2-40B4-BE49-F238E27FC236}">
              <a16:creationId xmlns:a16="http://schemas.microsoft.com/office/drawing/2014/main" id="{00000000-0008-0000-0500-0000AD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0" name="Text Box 236">
          <a:extLst>
            <a:ext uri="{FF2B5EF4-FFF2-40B4-BE49-F238E27FC236}">
              <a16:creationId xmlns:a16="http://schemas.microsoft.com/office/drawing/2014/main" id="{00000000-0008-0000-0500-0000AE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1" name="Text Box 237">
          <a:extLst>
            <a:ext uri="{FF2B5EF4-FFF2-40B4-BE49-F238E27FC236}">
              <a16:creationId xmlns:a16="http://schemas.microsoft.com/office/drawing/2014/main" id="{00000000-0008-0000-0500-0000AF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2" name="Text Box 238">
          <a:extLst>
            <a:ext uri="{FF2B5EF4-FFF2-40B4-BE49-F238E27FC236}">
              <a16:creationId xmlns:a16="http://schemas.microsoft.com/office/drawing/2014/main" id="{00000000-0008-0000-0500-0000B0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3" name="Text Box 239">
          <a:extLst>
            <a:ext uri="{FF2B5EF4-FFF2-40B4-BE49-F238E27FC236}">
              <a16:creationId xmlns:a16="http://schemas.microsoft.com/office/drawing/2014/main" id="{00000000-0008-0000-0500-0000B1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34" name="Text Box 240">
          <a:extLst>
            <a:ext uri="{FF2B5EF4-FFF2-40B4-BE49-F238E27FC236}">
              <a16:creationId xmlns:a16="http://schemas.microsoft.com/office/drawing/2014/main" id="{00000000-0008-0000-0500-0000B2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35" name="Text Box 164">
          <a:extLst>
            <a:ext uri="{FF2B5EF4-FFF2-40B4-BE49-F238E27FC236}">
              <a16:creationId xmlns:a16="http://schemas.microsoft.com/office/drawing/2014/main" id="{00000000-0008-0000-0500-0000B3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6" name="Text Box 165">
          <a:extLst>
            <a:ext uri="{FF2B5EF4-FFF2-40B4-BE49-F238E27FC236}">
              <a16:creationId xmlns:a16="http://schemas.microsoft.com/office/drawing/2014/main" id="{00000000-0008-0000-0500-0000B4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7" name="Text Box 166">
          <a:extLst>
            <a:ext uri="{FF2B5EF4-FFF2-40B4-BE49-F238E27FC236}">
              <a16:creationId xmlns:a16="http://schemas.microsoft.com/office/drawing/2014/main" id="{00000000-0008-0000-0500-0000B5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8" name="Text Box 167">
          <a:extLst>
            <a:ext uri="{FF2B5EF4-FFF2-40B4-BE49-F238E27FC236}">
              <a16:creationId xmlns:a16="http://schemas.microsoft.com/office/drawing/2014/main" id="{00000000-0008-0000-0500-0000B6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39" name="Text Box 168">
          <a:extLst>
            <a:ext uri="{FF2B5EF4-FFF2-40B4-BE49-F238E27FC236}">
              <a16:creationId xmlns:a16="http://schemas.microsoft.com/office/drawing/2014/main" id="{00000000-0008-0000-0500-0000B7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0" name="Text Box 169">
          <a:extLst>
            <a:ext uri="{FF2B5EF4-FFF2-40B4-BE49-F238E27FC236}">
              <a16:creationId xmlns:a16="http://schemas.microsoft.com/office/drawing/2014/main" id="{00000000-0008-0000-0500-0000B8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1" name="Text Box 170">
          <a:extLst>
            <a:ext uri="{FF2B5EF4-FFF2-40B4-BE49-F238E27FC236}">
              <a16:creationId xmlns:a16="http://schemas.microsoft.com/office/drawing/2014/main" id="{00000000-0008-0000-0500-0000B9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2" name="Text Box 171">
          <a:extLst>
            <a:ext uri="{FF2B5EF4-FFF2-40B4-BE49-F238E27FC236}">
              <a16:creationId xmlns:a16="http://schemas.microsoft.com/office/drawing/2014/main" id="{00000000-0008-0000-0500-0000B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3" name="Text Box 172">
          <a:extLst>
            <a:ext uri="{FF2B5EF4-FFF2-40B4-BE49-F238E27FC236}">
              <a16:creationId xmlns:a16="http://schemas.microsoft.com/office/drawing/2014/main" id="{00000000-0008-0000-0500-0000BB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4" name="Text Box 173">
          <a:extLst>
            <a:ext uri="{FF2B5EF4-FFF2-40B4-BE49-F238E27FC236}">
              <a16:creationId xmlns:a16="http://schemas.microsoft.com/office/drawing/2014/main" id="{00000000-0008-0000-0500-0000BC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5" name="Text Box 174">
          <a:extLst>
            <a:ext uri="{FF2B5EF4-FFF2-40B4-BE49-F238E27FC236}">
              <a16:creationId xmlns:a16="http://schemas.microsoft.com/office/drawing/2014/main" id="{00000000-0008-0000-0500-0000BD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446" name="Text Box 175">
          <a:extLst>
            <a:ext uri="{FF2B5EF4-FFF2-40B4-BE49-F238E27FC236}">
              <a16:creationId xmlns:a16="http://schemas.microsoft.com/office/drawing/2014/main" id="{00000000-0008-0000-0500-0000BE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47" name="Text Box 176">
          <a:extLst>
            <a:ext uri="{FF2B5EF4-FFF2-40B4-BE49-F238E27FC236}">
              <a16:creationId xmlns:a16="http://schemas.microsoft.com/office/drawing/2014/main" id="{00000000-0008-0000-0500-0000BF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48" name="Text Box 177">
          <a:extLst>
            <a:ext uri="{FF2B5EF4-FFF2-40B4-BE49-F238E27FC236}">
              <a16:creationId xmlns:a16="http://schemas.microsoft.com/office/drawing/2014/main" id="{00000000-0008-0000-0500-0000C0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49" name="Text Box 178">
          <a:extLst>
            <a:ext uri="{FF2B5EF4-FFF2-40B4-BE49-F238E27FC236}">
              <a16:creationId xmlns:a16="http://schemas.microsoft.com/office/drawing/2014/main" id="{00000000-0008-0000-0500-0000C1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50" name="Text Box 179">
          <a:extLst>
            <a:ext uri="{FF2B5EF4-FFF2-40B4-BE49-F238E27FC236}">
              <a16:creationId xmlns:a16="http://schemas.microsoft.com/office/drawing/2014/main" id="{00000000-0008-0000-0500-0000C2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51" name="Text Box 180">
          <a:extLst>
            <a:ext uri="{FF2B5EF4-FFF2-40B4-BE49-F238E27FC236}">
              <a16:creationId xmlns:a16="http://schemas.microsoft.com/office/drawing/2014/main" id="{00000000-0008-0000-0500-0000C3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52" name="Text Box 181">
          <a:extLst>
            <a:ext uri="{FF2B5EF4-FFF2-40B4-BE49-F238E27FC236}">
              <a16:creationId xmlns:a16="http://schemas.microsoft.com/office/drawing/2014/main" id="{00000000-0008-0000-0500-0000C4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53" name="Text Box 182">
          <a:extLst>
            <a:ext uri="{FF2B5EF4-FFF2-40B4-BE49-F238E27FC236}">
              <a16:creationId xmlns:a16="http://schemas.microsoft.com/office/drawing/2014/main" id="{00000000-0008-0000-0500-0000C5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54" name="Text Box 183">
          <a:extLst>
            <a:ext uri="{FF2B5EF4-FFF2-40B4-BE49-F238E27FC236}">
              <a16:creationId xmlns:a16="http://schemas.microsoft.com/office/drawing/2014/main" id="{00000000-0008-0000-0500-0000C6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55" name="Text Box 184">
          <a:extLst>
            <a:ext uri="{FF2B5EF4-FFF2-40B4-BE49-F238E27FC236}">
              <a16:creationId xmlns:a16="http://schemas.microsoft.com/office/drawing/2014/main" id="{00000000-0008-0000-0500-0000C7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56" name="Text Box 185">
          <a:extLst>
            <a:ext uri="{FF2B5EF4-FFF2-40B4-BE49-F238E27FC236}">
              <a16:creationId xmlns:a16="http://schemas.microsoft.com/office/drawing/2014/main" id="{00000000-0008-0000-0500-0000C8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57" name="Text Box 186">
          <a:extLst>
            <a:ext uri="{FF2B5EF4-FFF2-40B4-BE49-F238E27FC236}">
              <a16:creationId xmlns:a16="http://schemas.microsoft.com/office/drawing/2014/main" id="{00000000-0008-0000-0500-0000C9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58" name="Text Box 187">
          <a:extLst>
            <a:ext uri="{FF2B5EF4-FFF2-40B4-BE49-F238E27FC236}">
              <a16:creationId xmlns:a16="http://schemas.microsoft.com/office/drawing/2014/main" id="{00000000-0008-0000-0500-0000C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59" name="Text Box 188">
          <a:extLst>
            <a:ext uri="{FF2B5EF4-FFF2-40B4-BE49-F238E27FC236}">
              <a16:creationId xmlns:a16="http://schemas.microsoft.com/office/drawing/2014/main" id="{00000000-0008-0000-0500-0000CB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60" name="Text Box 189">
          <a:extLst>
            <a:ext uri="{FF2B5EF4-FFF2-40B4-BE49-F238E27FC236}">
              <a16:creationId xmlns:a16="http://schemas.microsoft.com/office/drawing/2014/main" id="{00000000-0008-0000-0500-0000CC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61" name="Text Box 190">
          <a:extLst>
            <a:ext uri="{FF2B5EF4-FFF2-40B4-BE49-F238E27FC236}">
              <a16:creationId xmlns:a16="http://schemas.microsoft.com/office/drawing/2014/main" id="{00000000-0008-0000-0500-0000CD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62" name="Text Box 191">
          <a:extLst>
            <a:ext uri="{FF2B5EF4-FFF2-40B4-BE49-F238E27FC236}">
              <a16:creationId xmlns:a16="http://schemas.microsoft.com/office/drawing/2014/main" id="{00000000-0008-0000-0500-0000CE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63" name="Text Box 192">
          <a:extLst>
            <a:ext uri="{FF2B5EF4-FFF2-40B4-BE49-F238E27FC236}">
              <a16:creationId xmlns:a16="http://schemas.microsoft.com/office/drawing/2014/main" id="{00000000-0008-0000-0500-0000CF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64" name="Text Box 193">
          <a:extLst>
            <a:ext uri="{FF2B5EF4-FFF2-40B4-BE49-F238E27FC236}">
              <a16:creationId xmlns:a16="http://schemas.microsoft.com/office/drawing/2014/main" id="{00000000-0008-0000-0500-0000D0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65" name="Text Box 194">
          <a:extLst>
            <a:ext uri="{FF2B5EF4-FFF2-40B4-BE49-F238E27FC236}">
              <a16:creationId xmlns:a16="http://schemas.microsoft.com/office/drawing/2014/main" id="{00000000-0008-0000-0500-0000D1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66" name="Text Box 195">
          <a:extLst>
            <a:ext uri="{FF2B5EF4-FFF2-40B4-BE49-F238E27FC236}">
              <a16:creationId xmlns:a16="http://schemas.microsoft.com/office/drawing/2014/main" id="{00000000-0008-0000-0500-0000D2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67" name="Text Box 196">
          <a:extLst>
            <a:ext uri="{FF2B5EF4-FFF2-40B4-BE49-F238E27FC236}">
              <a16:creationId xmlns:a16="http://schemas.microsoft.com/office/drawing/2014/main" id="{00000000-0008-0000-0500-0000D3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68" name="Text Box 197">
          <a:extLst>
            <a:ext uri="{FF2B5EF4-FFF2-40B4-BE49-F238E27FC236}">
              <a16:creationId xmlns:a16="http://schemas.microsoft.com/office/drawing/2014/main" id="{00000000-0008-0000-0500-0000D4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69" name="Text Box 198">
          <a:extLst>
            <a:ext uri="{FF2B5EF4-FFF2-40B4-BE49-F238E27FC236}">
              <a16:creationId xmlns:a16="http://schemas.microsoft.com/office/drawing/2014/main" id="{00000000-0008-0000-0500-0000D5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70" name="Text Box 199">
          <a:extLst>
            <a:ext uri="{FF2B5EF4-FFF2-40B4-BE49-F238E27FC236}">
              <a16:creationId xmlns:a16="http://schemas.microsoft.com/office/drawing/2014/main" id="{00000000-0008-0000-0500-0000D6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71" name="Text Box 200">
          <a:extLst>
            <a:ext uri="{FF2B5EF4-FFF2-40B4-BE49-F238E27FC236}">
              <a16:creationId xmlns:a16="http://schemas.microsoft.com/office/drawing/2014/main" id="{00000000-0008-0000-0500-0000D7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72" name="Text Box 201">
          <a:extLst>
            <a:ext uri="{FF2B5EF4-FFF2-40B4-BE49-F238E27FC236}">
              <a16:creationId xmlns:a16="http://schemas.microsoft.com/office/drawing/2014/main" id="{00000000-0008-0000-0500-0000D8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73" name="Text Box 202">
          <a:extLst>
            <a:ext uri="{FF2B5EF4-FFF2-40B4-BE49-F238E27FC236}">
              <a16:creationId xmlns:a16="http://schemas.microsoft.com/office/drawing/2014/main" id="{00000000-0008-0000-0500-0000D9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74" name="Text Box 203">
          <a:extLst>
            <a:ext uri="{FF2B5EF4-FFF2-40B4-BE49-F238E27FC236}">
              <a16:creationId xmlns:a16="http://schemas.microsoft.com/office/drawing/2014/main" id="{00000000-0008-0000-0500-0000D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75" name="Text Box 204">
          <a:extLst>
            <a:ext uri="{FF2B5EF4-FFF2-40B4-BE49-F238E27FC236}">
              <a16:creationId xmlns:a16="http://schemas.microsoft.com/office/drawing/2014/main" id="{00000000-0008-0000-0500-0000DB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76" name="Text Box 205">
          <a:extLst>
            <a:ext uri="{FF2B5EF4-FFF2-40B4-BE49-F238E27FC236}">
              <a16:creationId xmlns:a16="http://schemas.microsoft.com/office/drawing/2014/main" id="{00000000-0008-0000-0500-0000DC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77" name="Text Box 206">
          <a:extLst>
            <a:ext uri="{FF2B5EF4-FFF2-40B4-BE49-F238E27FC236}">
              <a16:creationId xmlns:a16="http://schemas.microsoft.com/office/drawing/2014/main" id="{00000000-0008-0000-0500-0000DD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78" name="Text Box 207">
          <a:extLst>
            <a:ext uri="{FF2B5EF4-FFF2-40B4-BE49-F238E27FC236}">
              <a16:creationId xmlns:a16="http://schemas.microsoft.com/office/drawing/2014/main" id="{00000000-0008-0000-0500-0000DE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79" name="Text Box 208">
          <a:extLst>
            <a:ext uri="{FF2B5EF4-FFF2-40B4-BE49-F238E27FC236}">
              <a16:creationId xmlns:a16="http://schemas.microsoft.com/office/drawing/2014/main" id="{00000000-0008-0000-0500-0000DF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80" name="Text Box 209">
          <a:extLst>
            <a:ext uri="{FF2B5EF4-FFF2-40B4-BE49-F238E27FC236}">
              <a16:creationId xmlns:a16="http://schemas.microsoft.com/office/drawing/2014/main" id="{00000000-0008-0000-0500-0000E0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81" name="Text Box 210">
          <a:extLst>
            <a:ext uri="{FF2B5EF4-FFF2-40B4-BE49-F238E27FC236}">
              <a16:creationId xmlns:a16="http://schemas.microsoft.com/office/drawing/2014/main" id="{00000000-0008-0000-0500-0000E1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82" name="Text Box 211">
          <a:extLst>
            <a:ext uri="{FF2B5EF4-FFF2-40B4-BE49-F238E27FC236}">
              <a16:creationId xmlns:a16="http://schemas.microsoft.com/office/drawing/2014/main" id="{00000000-0008-0000-0500-0000E2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83" name="Text Box 212">
          <a:extLst>
            <a:ext uri="{FF2B5EF4-FFF2-40B4-BE49-F238E27FC236}">
              <a16:creationId xmlns:a16="http://schemas.microsoft.com/office/drawing/2014/main" id="{00000000-0008-0000-0500-0000E3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84" name="Text Box 213">
          <a:extLst>
            <a:ext uri="{FF2B5EF4-FFF2-40B4-BE49-F238E27FC236}">
              <a16:creationId xmlns:a16="http://schemas.microsoft.com/office/drawing/2014/main" id="{00000000-0008-0000-0500-0000E4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85" name="Text Box 214">
          <a:extLst>
            <a:ext uri="{FF2B5EF4-FFF2-40B4-BE49-F238E27FC236}">
              <a16:creationId xmlns:a16="http://schemas.microsoft.com/office/drawing/2014/main" id="{00000000-0008-0000-0500-0000E5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86" name="Text Box 215">
          <a:extLst>
            <a:ext uri="{FF2B5EF4-FFF2-40B4-BE49-F238E27FC236}">
              <a16:creationId xmlns:a16="http://schemas.microsoft.com/office/drawing/2014/main" id="{00000000-0008-0000-0500-0000E6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87" name="Text Box 216">
          <a:extLst>
            <a:ext uri="{FF2B5EF4-FFF2-40B4-BE49-F238E27FC236}">
              <a16:creationId xmlns:a16="http://schemas.microsoft.com/office/drawing/2014/main" id="{00000000-0008-0000-0500-0000E7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88" name="Text Box 217">
          <a:extLst>
            <a:ext uri="{FF2B5EF4-FFF2-40B4-BE49-F238E27FC236}">
              <a16:creationId xmlns:a16="http://schemas.microsoft.com/office/drawing/2014/main" id="{00000000-0008-0000-0500-0000E8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89" name="Text Box 218">
          <a:extLst>
            <a:ext uri="{FF2B5EF4-FFF2-40B4-BE49-F238E27FC236}">
              <a16:creationId xmlns:a16="http://schemas.microsoft.com/office/drawing/2014/main" id="{00000000-0008-0000-0500-0000E9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90" name="Text Box 219">
          <a:extLst>
            <a:ext uri="{FF2B5EF4-FFF2-40B4-BE49-F238E27FC236}">
              <a16:creationId xmlns:a16="http://schemas.microsoft.com/office/drawing/2014/main" id="{00000000-0008-0000-0500-0000EA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91" name="Text Box 220">
          <a:extLst>
            <a:ext uri="{FF2B5EF4-FFF2-40B4-BE49-F238E27FC236}">
              <a16:creationId xmlns:a16="http://schemas.microsoft.com/office/drawing/2014/main" id="{00000000-0008-0000-0500-0000EB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92" name="Text Box 221">
          <a:extLst>
            <a:ext uri="{FF2B5EF4-FFF2-40B4-BE49-F238E27FC236}">
              <a16:creationId xmlns:a16="http://schemas.microsoft.com/office/drawing/2014/main" id="{00000000-0008-0000-0500-0000EC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93" name="Text Box 222">
          <a:extLst>
            <a:ext uri="{FF2B5EF4-FFF2-40B4-BE49-F238E27FC236}">
              <a16:creationId xmlns:a16="http://schemas.microsoft.com/office/drawing/2014/main" id="{00000000-0008-0000-0500-0000ED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94" name="Text Box 223">
          <a:extLst>
            <a:ext uri="{FF2B5EF4-FFF2-40B4-BE49-F238E27FC236}">
              <a16:creationId xmlns:a16="http://schemas.microsoft.com/office/drawing/2014/main" id="{00000000-0008-0000-0500-0000EE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95" name="Text Box 224">
          <a:extLst>
            <a:ext uri="{FF2B5EF4-FFF2-40B4-BE49-F238E27FC236}">
              <a16:creationId xmlns:a16="http://schemas.microsoft.com/office/drawing/2014/main" id="{00000000-0008-0000-0500-0000EF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496" name="Text Box 225">
          <a:extLst>
            <a:ext uri="{FF2B5EF4-FFF2-40B4-BE49-F238E27FC236}">
              <a16:creationId xmlns:a16="http://schemas.microsoft.com/office/drawing/2014/main" id="{00000000-0008-0000-0500-0000F0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97" name="Text Box 226">
          <a:extLst>
            <a:ext uri="{FF2B5EF4-FFF2-40B4-BE49-F238E27FC236}">
              <a16:creationId xmlns:a16="http://schemas.microsoft.com/office/drawing/2014/main" id="{00000000-0008-0000-0500-0000F1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498" name="Text Box 227">
          <a:extLst>
            <a:ext uri="{FF2B5EF4-FFF2-40B4-BE49-F238E27FC236}">
              <a16:creationId xmlns:a16="http://schemas.microsoft.com/office/drawing/2014/main" id="{00000000-0008-0000-0500-0000F2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499" name="Text Box 228">
          <a:extLst>
            <a:ext uri="{FF2B5EF4-FFF2-40B4-BE49-F238E27FC236}">
              <a16:creationId xmlns:a16="http://schemas.microsoft.com/office/drawing/2014/main" id="{00000000-0008-0000-0500-0000F3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0" name="Text Box 229">
          <a:extLst>
            <a:ext uri="{FF2B5EF4-FFF2-40B4-BE49-F238E27FC236}">
              <a16:creationId xmlns:a16="http://schemas.microsoft.com/office/drawing/2014/main" id="{00000000-0008-0000-0500-0000F4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1" name="Text Box 230">
          <a:extLst>
            <a:ext uri="{FF2B5EF4-FFF2-40B4-BE49-F238E27FC236}">
              <a16:creationId xmlns:a16="http://schemas.microsoft.com/office/drawing/2014/main" id="{00000000-0008-0000-0500-0000F5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2" name="Text Box 231">
          <a:extLst>
            <a:ext uri="{FF2B5EF4-FFF2-40B4-BE49-F238E27FC236}">
              <a16:creationId xmlns:a16="http://schemas.microsoft.com/office/drawing/2014/main" id="{00000000-0008-0000-0500-0000F6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3" name="Text Box 232">
          <a:extLst>
            <a:ext uri="{FF2B5EF4-FFF2-40B4-BE49-F238E27FC236}">
              <a16:creationId xmlns:a16="http://schemas.microsoft.com/office/drawing/2014/main" id="{00000000-0008-0000-0500-0000F7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4" name="Text Box 233">
          <a:extLst>
            <a:ext uri="{FF2B5EF4-FFF2-40B4-BE49-F238E27FC236}">
              <a16:creationId xmlns:a16="http://schemas.microsoft.com/office/drawing/2014/main" id="{00000000-0008-0000-0500-0000F8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5" name="Text Box 234">
          <a:extLst>
            <a:ext uri="{FF2B5EF4-FFF2-40B4-BE49-F238E27FC236}">
              <a16:creationId xmlns:a16="http://schemas.microsoft.com/office/drawing/2014/main" id="{00000000-0008-0000-0500-0000F9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6" name="Text Box 235">
          <a:extLst>
            <a:ext uri="{FF2B5EF4-FFF2-40B4-BE49-F238E27FC236}">
              <a16:creationId xmlns:a16="http://schemas.microsoft.com/office/drawing/2014/main" id="{00000000-0008-0000-0500-0000FA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7" name="Text Box 236">
          <a:extLst>
            <a:ext uri="{FF2B5EF4-FFF2-40B4-BE49-F238E27FC236}">
              <a16:creationId xmlns:a16="http://schemas.microsoft.com/office/drawing/2014/main" id="{00000000-0008-0000-0500-0000FB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8" name="Text Box 237">
          <a:extLst>
            <a:ext uri="{FF2B5EF4-FFF2-40B4-BE49-F238E27FC236}">
              <a16:creationId xmlns:a16="http://schemas.microsoft.com/office/drawing/2014/main" id="{00000000-0008-0000-0500-0000FC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09" name="Text Box 238">
          <a:extLst>
            <a:ext uri="{FF2B5EF4-FFF2-40B4-BE49-F238E27FC236}">
              <a16:creationId xmlns:a16="http://schemas.microsoft.com/office/drawing/2014/main" id="{00000000-0008-0000-0500-0000FD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0" name="Text Box 239">
          <a:extLst>
            <a:ext uri="{FF2B5EF4-FFF2-40B4-BE49-F238E27FC236}">
              <a16:creationId xmlns:a16="http://schemas.microsoft.com/office/drawing/2014/main" id="{00000000-0008-0000-0500-0000FE01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11" name="Text Box 240">
          <a:extLst>
            <a:ext uri="{FF2B5EF4-FFF2-40B4-BE49-F238E27FC236}">
              <a16:creationId xmlns:a16="http://schemas.microsoft.com/office/drawing/2014/main" id="{00000000-0008-0000-0500-0000FF01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12" name="Text Box 164">
          <a:extLst>
            <a:ext uri="{FF2B5EF4-FFF2-40B4-BE49-F238E27FC236}">
              <a16:creationId xmlns:a16="http://schemas.microsoft.com/office/drawing/2014/main" id="{00000000-0008-0000-0500-000000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3" name="Text Box 165">
          <a:extLst>
            <a:ext uri="{FF2B5EF4-FFF2-40B4-BE49-F238E27FC236}">
              <a16:creationId xmlns:a16="http://schemas.microsoft.com/office/drawing/2014/main" id="{00000000-0008-0000-0500-00000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4" name="Text Box 166">
          <a:extLst>
            <a:ext uri="{FF2B5EF4-FFF2-40B4-BE49-F238E27FC236}">
              <a16:creationId xmlns:a16="http://schemas.microsoft.com/office/drawing/2014/main" id="{00000000-0008-0000-0500-00000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5" name="Text Box 167">
          <a:extLst>
            <a:ext uri="{FF2B5EF4-FFF2-40B4-BE49-F238E27FC236}">
              <a16:creationId xmlns:a16="http://schemas.microsoft.com/office/drawing/2014/main" id="{00000000-0008-0000-0500-000003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6" name="Text Box 168">
          <a:extLst>
            <a:ext uri="{FF2B5EF4-FFF2-40B4-BE49-F238E27FC236}">
              <a16:creationId xmlns:a16="http://schemas.microsoft.com/office/drawing/2014/main" id="{00000000-0008-0000-0500-00000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7" name="Text Box 169">
          <a:extLst>
            <a:ext uri="{FF2B5EF4-FFF2-40B4-BE49-F238E27FC236}">
              <a16:creationId xmlns:a16="http://schemas.microsoft.com/office/drawing/2014/main" id="{00000000-0008-0000-0500-000005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8" name="Text Box 170">
          <a:extLst>
            <a:ext uri="{FF2B5EF4-FFF2-40B4-BE49-F238E27FC236}">
              <a16:creationId xmlns:a16="http://schemas.microsoft.com/office/drawing/2014/main" id="{00000000-0008-0000-0500-000006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19" name="Text Box 171">
          <a:extLst>
            <a:ext uri="{FF2B5EF4-FFF2-40B4-BE49-F238E27FC236}">
              <a16:creationId xmlns:a16="http://schemas.microsoft.com/office/drawing/2014/main" id="{00000000-0008-0000-0500-000007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20" name="Text Box 172">
          <a:extLst>
            <a:ext uri="{FF2B5EF4-FFF2-40B4-BE49-F238E27FC236}">
              <a16:creationId xmlns:a16="http://schemas.microsoft.com/office/drawing/2014/main" id="{00000000-0008-0000-0500-000008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21" name="Text Box 173">
          <a:extLst>
            <a:ext uri="{FF2B5EF4-FFF2-40B4-BE49-F238E27FC236}">
              <a16:creationId xmlns:a16="http://schemas.microsoft.com/office/drawing/2014/main" id="{00000000-0008-0000-0500-000009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22" name="Text Box 174">
          <a:extLst>
            <a:ext uri="{FF2B5EF4-FFF2-40B4-BE49-F238E27FC236}">
              <a16:creationId xmlns:a16="http://schemas.microsoft.com/office/drawing/2014/main" id="{00000000-0008-0000-0500-00000A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23" name="Text Box 175">
          <a:extLst>
            <a:ext uri="{FF2B5EF4-FFF2-40B4-BE49-F238E27FC236}">
              <a16:creationId xmlns:a16="http://schemas.microsoft.com/office/drawing/2014/main" id="{00000000-0008-0000-0500-00000B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24" name="Text Box 176">
          <a:extLst>
            <a:ext uri="{FF2B5EF4-FFF2-40B4-BE49-F238E27FC236}">
              <a16:creationId xmlns:a16="http://schemas.microsoft.com/office/drawing/2014/main" id="{00000000-0008-0000-0500-00000C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25" name="Text Box 177">
          <a:extLst>
            <a:ext uri="{FF2B5EF4-FFF2-40B4-BE49-F238E27FC236}">
              <a16:creationId xmlns:a16="http://schemas.microsoft.com/office/drawing/2014/main" id="{00000000-0008-0000-0500-00000D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26" name="Text Box 178">
          <a:extLst>
            <a:ext uri="{FF2B5EF4-FFF2-40B4-BE49-F238E27FC236}">
              <a16:creationId xmlns:a16="http://schemas.microsoft.com/office/drawing/2014/main" id="{00000000-0008-0000-0500-00000E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27" name="Text Box 179">
          <a:extLst>
            <a:ext uri="{FF2B5EF4-FFF2-40B4-BE49-F238E27FC236}">
              <a16:creationId xmlns:a16="http://schemas.microsoft.com/office/drawing/2014/main" id="{00000000-0008-0000-0500-00000F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28" name="Text Box 180">
          <a:extLst>
            <a:ext uri="{FF2B5EF4-FFF2-40B4-BE49-F238E27FC236}">
              <a16:creationId xmlns:a16="http://schemas.microsoft.com/office/drawing/2014/main" id="{00000000-0008-0000-0500-000010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29" name="Text Box 181">
          <a:extLst>
            <a:ext uri="{FF2B5EF4-FFF2-40B4-BE49-F238E27FC236}">
              <a16:creationId xmlns:a16="http://schemas.microsoft.com/office/drawing/2014/main" id="{00000000-0008-0000-0500-000011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30" name="Text Box 182">
          <a:extLst>
            <a:ext uri="{FF2B5EF4-FFF2-40B4-BE49-F238E27FC236}">
              <a16:creationId xmlns:a16="http://schemas.microsoft.com/office/drawing/2014/main" id="{00000000-0008-0000-0500-00001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31" name="Text Box 183">
          <a:extLst>
            <a:ext uri="{FF2B5EF4-FFF2-40B4-BE49-F238E27FC236}">
              <a16:creationId xmlns:a16="http://schemas.microsoft.com/office/drawing/2014/main" id="{00000000-0008-0000-0500-000013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32" name="Text Box 184">
          <a:extLst>
            <a:ext uri="{FF2B5EF4-FFF2-40B4-BE49-F238E27FC236}">
              <a16:creationId xmlns:a16="http://schemas.microsoft.com/office/drawing/2014/main" id="{00000000-0008-0000-0500-000014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33" name="Text Box 185">
          <a:extLst>
            <a:ext uri="{FF2B5EF4-FFF2-40B4-BE49-F238E27FC236}">
              <a16:creationId xmlns:a16="http://schemas.microsoft.com/office/drawing/2014/main" id="{00000000-0008-0000-0500-000015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34" name="Text Box 186">
          <a:extLst>
            <a:ext uri="{FF2B5EF4-FFF2-40B4-BE49-F238E27FC236}">
              <a16:creationId xmlns:a16="http://schemas.microsoft.com/office/drawing/2014/main" id="{00000000-0008-0000-0500-000016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35" name="Text Box 187">
          <a:extLst>
            <a:ext uri="{FF2B5EF4-FFF2-40B4-BE49-F238E27FC236}">
              <a16:creationId xmlns:a16="http://schemas.microsoft.com/office/drawing/2014/main" id="{00000000-0008-0000-0500-000017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36" name="Text Box 188">
          <a:extLst>
            <a:ext uri="{FF2B5EF4-FFF2-40B4-BE49-F238E27FC236}">
              <a16:creationId xmlns:a16="http://schemas.microsoft.com/office/drawing/2014/main" id="{00000000-0008-0000-0500-000018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37" name="Text Box 189">
          <a:extLst>
            <a:ext uri="{FF2B5EF4-FFF2-40B4-BE49-F238E27FC236}">
              <a16:creationId xmlns:a16="http://schemas.microsoft.com/office/drawing/2014/main" id="{00000000-0008-0000-0500-000019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38" name="Text Box 190">
          <a:extLst>
            <a:ext uri="{FF2B5EF4-FFF2-40B4-BE49-F238E27FC236}">
              <a16:creationId xmlns:a16="http://schemas.microsoft.com/office/drawing/2014/main" id="{00000000-0008-0000-0500-00001A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39" name="Text Box 191">
          <a:extLst>
            <a:ext uri="{FF2B5EF4-FFF2-40B4-BE49-F238E27FC236}">
              <a16:creationId xmlns:a16="http://schemas.microsoft.com/office/drawing/2014/main" id="{00000000-0008-0000-0500-00001B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40" name="Text Box 192">
          <a:extLst>
            <a:ext uri="{FF2B5EF4-FFF2-40B4-BE49-F238E27FC236}">
              <a16:creationId xmlns:a16="http://schemas.microsoft.com/office/drawing/2014/main" id="{00000000-0008-0000-0500-00001C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41" name="Text Box 193">
          <a:extLst>
            <a:ext uri="{FF2B5EF4-FFF2-40B4-BE49-F238E27FC236}">
              <a16:creationId xmlns:a16="http://schemas.microsoft.com/office/drawing/2014/main" id="{00000000-0008-0000-0500-00001D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42" name="Text Box 194">
          <a:extLst>
            <a:ext uri="{FF2B5EF4-FFF2-40B4-BE49-F238E27FC236}">
              <a16:creationId xmlns:a16="http://schemas.microsoft.com/office/drawing/2014/main" id="{00000000-0008-0000-0500-00001E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43" name="Text Box 195">
          <a:extLst>
            <a:ext uri="{FF2B5EF4-FFF2-40B4-BE49-F238E27FC236}">
              <a16:creationId xmlns:a16="http://schemas.microsoft.com/office/drawing/2014/main" id="{00000000-0008-0000-0500-00001F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44" name="Text Box 196">
          <a:extLst>
            <a:ext uri="{FF2B5EF4-FFF2-40B4-BE49-F238E27FC236}">
              <a16:creationId xmlns:a16="http://schemas.microsoft.com/office/drawing/2014/main" id="{00000000-0008-0000-0500-000020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45" name="Text Box 197">
          <a:extLst>
            <a:ext uri="{FF2B5EF4-FFF2-40B4-BE49-F238E27FC236}">
              <a16:creationId xmlns:a16="http://schemas.microsoft.com/office/drawing/2014/main" id="{00000000-0008-0000-0500-000021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46" name="Text Box 198">
          <a:extLst>
            <a:ext uri="{FF2B5EF4-FFF2-40B4-BE49-F238E27FC236}">
              <a16:creationId xmlns:a16="http://schemas.microsoft.com/office/drawing/2014/main" id="{00000000-0008-0000-0500-00002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47" name="Text Box 199">
          <a:extLst>
            <a:ext uri="{FF2B5EF4-FFF2-40B4-BE49-F238E27FC236}">
              <a16:creationId xmlns:a16="http://schemas.microsoft.com/office/drawing/2014/main" id="{00000000-0008-0000-0500-000023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48" name="Text Box 200">
          <a:extLst>
            <a:ext uri="{FF2B5EF4-FFF2-40B4-BE49-F238E27FC236}">
              <a16:creationId xmlns:a16="http://schemas.microsoft.com/office/drawing/2014/main" id="{00000000-0008-0000-0500-00002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49" name="Text Box 201">
          <a:extLst>
            <a:ext uri="{FF2B5EF4-FFF2-40B4-BE49-F238E27FC236}">
              <a16:creationId xmlns:a16="http://schemas.microsoft.com/office/drawing/2014/main" id="{00000000-0008-0000-0500-000025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50" name="Text Box 202">
          <a:extLst>
            <a:ext uri="{FF2B5EF4-FFF2-40B4-BE49-F238E27FC236}">
              <a16:creationId xmlns:a16="http://schemas.microsoft.com/office/drawing/2014/main" id="{00000000-0008-0000-0500-000026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51" name="Text Box 203">
          <a:extLst>
            <a:ext uri="{FF2B5EF4-FFF2-40B4-BE49-F238E27FC236}">
              <a16:creationId xmlns:a16="http://schemas.microsoft.com/office/drawing/2014/main" id="{00000000-0008-0000-0500-000027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52" name="Text Box 204">
          <a:extLst>
            <a:ext uri="{FF2B5EF4-FFF2-40B4-BE49-F238E27FC236}">
              <a16:creationId xmlns:a16="http://schemas.microsoft.com/office/drawing/2014/main" id="{00000000-0008-0000-0500-000028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53" name="Text Box 205">
          <a:extLst>
            <a:ext uri="{FF2B5EF4-FFF2-40B4-BE49-F238E27FC236}">
              <a16:creationId xmlns:a16="http://schemas.microsoft.com/office/drawing/2014/main" id="{00000000-0008-0000-0500-000029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54" name="Text Box 206">
          <a:extLst>
            <a:ext uri="{FF2B5EF4-FFF2-40B4-BE49-F238E27FC236}">
              <a16:creationId xmlns:a16="http://schemas.microsoft.com/office/drawing/2014/main" id="{00000000-0008-0000-0500-00002A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55" name="Text Box 207">
          <a:extLst>
            <a:ext uri="{FF2B5EF4-FFF2-40B4-BE49-F238E27FC236}">
              <a16:creationId xmlns:a16="http://schemas.microsoft.com/office/drawing/2014/main" id="{00000000-0008-0000-0500-00002B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56" name="Text Box 208">
          <a:extLst>
            <a:ext uri="{FF2B5EF4-FFF2-40B4-BE49-F238E27FC236}">
              <a16:creationId xmlns:a16="http://schemas.microsoft.com/office/drawing/2014/main" id="{00000000-0008-0000-0500-00002C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57" name="Text Box 209">
          <a:extLst>
            <a:ext uri="{FF2B5EF4-FFF2-40B4-BE49-F238E27FC236}">
              <a16:creationId xmlns:a16="http://schemas.microsoft.com/office/drawing/2014/main" id="{00000000-0008-0000-0500-00002D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58" name="Text Box 210">
          <a:extLst>
            <a:ext uri="{FF2B5EF4-FFF2-40B4-BE49-F238E27FC236}">
              <a16:creationId xmlns:a16="http://schemas.microsoft.com/office/drawing/2014/main" id="{00000000-0008-0000-0500-00002E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59" name="Text Box 211">
          <a:extLst>
            <a:ext uri="{FF2B5EF4-FFF2-40B4-BE49-F238E27FC236}">
              <a16:creationId xmlns:a16="http://schemas.microsoft.com/office/drawing/2014/main" id="{00000000-0008-0000-0500-00002F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60" name="Text Box 212">
          <a:extLst>
            <a:ext uri="{FF2B5EF4-FFF2-40B4-BE49-F238E27FC236}">
              <a16:creationId xmlns:a16="http://schemas.microsoft.com/office/drawing/2014/main" id="{00000000-0008-0000-0500-000030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61" name="Text Box 213">
          <a:extLst>
            <a:ext uri="{FF2B5EF4-FFF2-40B4-BE49-F238E27FC236}">
              <a16:creationId xmlns:a16="http://schemas.microsoft.com/office/drawing/2014/main" id="{00000000-0008-0000-0500-00003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62" name="Text Box 214">
          <a:extLst>
            <a:ext uri="{FF2B5EF4-FFF2-40B4-BE49-F238E27FC236}">
              <a16:creationId xmlns:a16="http://schemas.microsoft.com/office/drawing/2014/main" id="{00000000-0008-0000-0500-000032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63" name="Text Box 215">
          <a:extLst>
            <a:ext uri="{FF2B5EF4-FFF2-40B4-BE49-F238E27FC236}">
              <a16:creationId xmlns:a16="http://schemas.microsoft.com/office/drawing/2014/main" id="{00000000-0008-0000-0500-000033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64" name="Text Box 216">
          <a:extLst>
            <a:ext uri="{FF2B5EF4-FFF2-40B4-BE49-F238E27FC236}">
              <a16:creationId xmlns:a16="http://schemas.microsoft.com/office/drawing/2014/main" id="{00000000-0008-0000-0500-00003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65" name="Text Box 217">
          <a:extLst>
            <a:ext uri="{FF2B5EF4-FFF2-40B4-BE49-F238E27FC236}">
              <a16:creationId xmlns:a16="http://schemas.microsoft.com/office/drawing/2014/main" id="{00000000-0008-0000-0500-000035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66" name="Text Box 218">
          <a:extLst>
            <a:ext uri="{FF2B5EF4-FFF2-40B4-BE49-F238E27FC236}">
              <a16:creationId xmlns:a16="http://schemas.microsoft.com/office/drawing/2014/main" id="{00000000-0008-0000-0500-000036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67" name="Text Box 219">
          <a:extLst>
            <a:ext uri="{FF2B5EF4-FFF2-40B4-BE49-F238E27FC236}">
              <a16:creationId xmlns:a16="http://schemas.microsoft.com/office/drawing/2014/main" id="{00000000-0008-0000-0500-000037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68" name="Text Box 220">
          <a:extLst>
            <a:ext uri="{FF2B5EF4-FFF2-40B4-BE49-F238E27FC236}">
              <a16:creationId xmlns:a16="http://schemas.microsoft.com/office/drawing/2014/main" id="{00000000-0008-0000-0500-000038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69" name="Text Box 221">
          <a:extLst>
            <a:ext uri="{FF2B5EF4-FFF2-40B4-BE49-F238E27FC236}">
              <a16:creationId xmlns:a16="http://schemas.microsoft.com/office/drawing/2014/main" id="{00000000-0008-0000-0500-000039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70" name="Text Box 222">
          <a:extLst>
            <a:ext uri="{FF2B5EF4-FFF2-40B4-BE49-F238E27FC236}">
              <a16:creationId xmlns:a16="http://schemas.microsoft.com/office/drawing/2014/main" id="{00000000-0008-0000-0500-00003A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71" name="Text Box 223">
          <a:extLst>
            <a:ext uri="{FF2B5EF4-FFF2-40B4-BE49-F238E27FC236}">
              <a16:creationId xmlns:a16="http://schemas.microsoft.com/office/drawing/2014/main" id="{00000000-0008-0000-0500-00003B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72" name="Text Box 224">
          <a:extLst>
            <a:ext uri="{FF2B5EF4-FFF2-40B4-BE49-F238E27FC236}">
              <a16:creationId xmlns:a16="http://schemas.microsoft.com/office/drawing/2014/main" id="{00000000-0008-0000-0500-00003C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573" name="Text Box 225">
          <a:extLst>
            <a:ext uri="{FF2B5EF4-FFF2-40B4-BE49-F238E27FC236}">
              <a16:creationId xmlns:a16="http://schemas.microsoft.com/office/drawing/2014/main" id="{00000000-0008-0000-0500-00003D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74" name="Text Box 226">
          <a:extLst>
            <a:ext uri="{FF2B5EF4-FFF2-40B4-BE49-F238E27FC236}">
              <a16:creationId xmlns:a16="http://schemas.microsoft.com/office/drawing/2014/main" id="{00000000-0008-0000-0500-00003E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75" name="Text Box 227">
          <a:extLst>
            <a:ext uri="{FF2B5EF4-FFF2-40B4-BE49-F238E27FC236}">
              <a16:creationId xmlns:a16="http://schemas.microsoft.com/office/drawing/2014/main" id="{00000000-0008-0000-0500-00003F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76" name="Text Box 228">
          <a:extLst>
            <a:ext uri="{FF2B5EF4-FFF2-40B4-BE49-F238E27FC236}">
              <a16:creationId xmlns:a16="http://schemas.microsoft.com/office/drawing/2014/main" id="{00000000-0008-0000-0500-000040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77" name="Text Box 229">
          <a:extLst>
            <a:ext uri="{FF2B5EF4-FFF2-40B4-BE49-F238E27FC236}">
              <a16:creationId xmlns:a16="http://schemas.microsoft.com/office/drawing/2014/main" id="{00000000-0008-0000-0500-00004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78" name="Text Box 230">
          <a:extLst>
            <a:ext uri="{FF2B5EF4-FFF2-40B4-BE49-F238E27FC236}">
              <a16:creationId xmlns:a16="http://schemas.microsoft.com/office/drawing/2014/main" id="{00000000-0008-0000-0500-00004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79" name="Text Box 231">
          <a:extLst>
            <a:ext uri="{FF2B5EF4-FFF2-40B4-BE49-F238E27FC236}">
              <a16:creationId xmlns:a16="http://schemas.microsoft.com/office/drawing/2014/main" id="{00000000-0008-0000-0500-000043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0" name="Text Box 232">
          <a:extLst>
            <a:ext uri="{FF2B5EF4-FFF2-40B4-BE49-F238E27FC236}">
              <a16:creationId xmlns:a16="http://schemas.microsoft.com/office/drawing/2014/main" id="{00000000-0008-0000-0500-00004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1" name="Text Box 233">
          <a:extLst>
            <a:ext uri="{FF2B5EF4-FFF2-40B4-BE49-F238E27FC236}">
              <a16:creationId xmlns:a16="http://schemas.microsoft.com/office/drawing/2014/main" id="{00000000-0008-0000-0500-000045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2" name="Text Box 234">
          <a:extLst>
            <a:ext uri="{FF2B5EF4-FFF2-40B4-BE49-F238E27FC236}">
              <a16:creationId xmlns:a16="http://schemas.microsoft.com/office/drawing/2014/main" id="{00000000-0008-0000-0500-000046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3" name="Text Box 235">
          <a:extLst>
            <a:ext uri="{FF2B5EF4-FFF2-40B4-BE49-F238E27FC236}">
              <a16:creationId xmlns:a16="http://schemas.microsoft.com/office/drawing/2014/main" id="{00000000-0008-0000-0500-000047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4" name="Text Box 236">
          <a:extLst>
            <a:ext uri="{FF2B5EF4-FFF2-40B4-BE49-F238E27FC236}">
              <a16:creationId xmlns:a16="http://schemas.microsoft.com/office/drawing/2014/main" id="{00000000-0008-0000-0500-000048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5" name="Text Box 237">
          <a:extLst>
            <a:ext uri="{FF2B5EF4-FFF2-40B4-BE49-F238E27FC236}">
              <a16:creationId xmlns:a16="http://schemas.microsoft.com/office/drawing/2014/main" id="{00000000-0008-0000-0500-000049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6" name="Text Box 238">
          <a:extLst>
            <a:ext uri="{FF2B5EF4-FFF2-40B4-BE49-F238E27FC236}">
              <a16:creationId xmlns:a16="http://schemas.microsoft.com/office/drawing/2014/main" id="{00000000-0008-0000-0500-00004A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87" name="Text Box 239">
          <a:extLst>
            <a:ext uri="{FF2B5EF4-FFF2-40B4-BE49-F238E27FC236}">
              <a16:creationId xmlns:a16="http://schemas.microsoft.com/office/drawing/2014/main" id="{00000000-0008-0000-0500-00004B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588" name="Text Box 240">
          <a:extLst>
            <a:ext uri="{FF2B5EF4-FFF2-40B4-BE49-F238E27FC236}">
              <a16:creationId xmlns:a16="http://schemas.microsoft.com/office/drawing/2014/main" id="{00000000-0008-0000-0500-00004C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589" name="Text Box 164">
          <a:extLst>
            <a:ext uri="{FF2B5EF4-FFF2-40B4-BE49-F238E27FC236}">
              <a16:creationId xmlns:a16="http://schemas.microsoft.com/office/drawing/2014/main" id="{00000000-0008-0000-0500-00004D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0" name="Text Box 165">
          <a:extLst>
            <a:ext uri="{FF2B5EF4-FFF2-40B4-BE49-F238E27FC236}">
              <a16:creationId xmlns:a16="http://schemas.microsoft.com/office/drawing/2014/main" id="{00000000-0008-0000-0500-00004E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1" name="Text Box 166">
          <a:extLst>
            <a:ext uri="{FF2B5EF4-FFF2-40B4-BE49-F238E27FC236}">
              <a16:creationId xmlns:a16="http://schemas.microsoft.com/office/drawing/2014/main" id="{00000000-0008-0000-0500-00004F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2" name="Text Box 167">
          <a:extLst>
            <a:ext uri="{FF2B5EF4-FFF2-40B4-BE49-F238E27FC236}">
              <a16:creationId xmlns:a16="http://schemas.microsoft.com/office/drawing/2014/main" id="{00000000-0008-0000-0500-000050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3" name="Text Box 168">
          <a:extLst>
            <a:ext uri="{FF2B5EF4-FFF2-40B4-BE49-F238E27FC236}">
              <a16:creationId xmlns:a16="http://schemas.microsoft.com/office/drawing/2014/main" id="{00000000-0008-0000-0500-00005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4" name="Text Box 169">
          <a:extLst>
            <a:ext uri="{FF2B5EF4-FFF2-40B4-BE49-F238E27FC236}">
              <a16:creationId xmlns:a16="http://schemas.microsoft.com/office/drawing/2014/main" id="{00000000-0008-0000-0500-00005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5" name="Text Box 170">
          <a:extLst>
            <a:ext uri="{FF2B5EF4-FFF2-40B4-BE49-F238E27FC236}">
              <a16:creationId xmlns:a16="http://schemas.microsoft.com/office/drawing/2014/main" id="{00000000-0008-0000-0500-000053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6" name="Text Box 171">
          <a:extLst>
            <a:ext uri="{FF2B5EF4-FFF2-40B4-BE49-F238E27FC236}">
              <a16:creationId xmlns:a16="http://schemas.microsoft.com/office/drawing/2014/main" id="{00000000-0008-0000-0500-00005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7" name="Text Box 172">
          <a:extLst>
            <a:ext uri="{FF2B5EF4-FFF2-40B4-BE49-F238E27FC236}">
              <a16:creationId xmlns:a16="http://schemas.microsoft.com/office/drawing/2014/main" id="{00000000-0008-0000-0500-000055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8" name="Text Box 173">
          <a:extLst>
            <a:ext uri="{FF2B5EF4-FFF2-40B4-BE49-F238E27FC236}">
              <a16:creationId xmlns:a16="http://schemas.microsoft.com/office/drawing/2014/main" id="{00000000-0008-0000-0500-000056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599" name="Text Box 174">
          <a:extLst>
            <a:ext uri="{FF2B5EF4-FFF2-40B4-BE49-F238E27FC236}">
              <a16:creationId xmlns:a16="http://schemas.microsoft.com/office/drawing/2014/main" id="{00000000-0008-0000-0500-000057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00" name="Text Box 175">
          <a:extLst>
            <a:ext uri="{FF2B5EF4-FFF2-40B4-BE49-F238E27FC236}">
              <a16:creationId xmlns:a16="http://schemas.microsoft.com/office/drawing/2014/main" id="{00000000-0008-0000-0500-000058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01" name="Text Box 176">
          <a:extLst>
            <a:ext uri="{FF2B5EF4-FFF2-40B4-BE49-F238E27FC236}">
              <a16:creationId xmlns:a16="http://schemas.microsoft.com/office/drawing/2014/main" id="{00000000-0008-0000-0500-000059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02" name="Text Box 177">
          <a:extLst>
            <a:ext uri="{FF2B5EF4-FFF2-40B4-BE49-F238E27FC236}">
              <a16:creationId xmlns:a16="http://schemas.microsoft.com/office/drawing/2014/main" id="{00000000-0008-0000-0500-00005A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03" name="Text Box 178">
          <a:extLst>
            <a:ext uri="{FF2B5EF4-FFF2-40B4-BE49-F238E27FC236}">
              <a16:creationId xmlns:a16="http://schemas.microsoft.com/office/drawing/2014/main" id="{00000000-0008-0000-0500-00005B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04" name="Text Box 179">
          <a:extLst>
            <a:ext uri="{FF2B5EF4-FFF2-40B4-BE49-F238E27FC236}">
              <a16:creationId xmlns:a16="http://schemas.microsoft.com/office/drawing/2014/main" id="{00000000-0008-0000-0500-00005C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05" name="Text Box 180">
          <a:extLst>
            <a:ext uri="{FF2B5EF4-FFF2-40B4-BE49-F238E27FC236}">
              <a16:creationId xmlns:a16="http://schemas.microsoft.com/office/drawing/2014/main" id="{00000000-0008-0000-0500-00005D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06" name="Text Box 181">
          <a:extLst>
            <a:ext uri="{FF2B5EF4-FFF2-40B4-BE49-F238E27FC236}">
              <a16:creationId xmlns:a16="http://schemas.microsoft.com/office/drawing/2014/main" id="{00000000-0008-0000-0500-00005E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07" name="Text Box 182">
          <a:extLst>
            <a:ext uri="{FF2B5EF4-FFF2-40B4-BE49-F238E27FC236}">
              <a16:creationId xmlns:a16="http://schemas.microsoft.com/office/drawing/2014/main" id="{00000000-0008-0000-0500-00005F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08" name="Text Box 183">
          <a:extLst>
            <a:ext uri="{FF2B5EF4-FFF2-40B4-BE49-F238E27FC236}">
              <a16:creationId xmlns:a16="http://schemas.microsoft.com/office/drawing/2014/main" id="{00000000-0008-0000-0500-000060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09" name="Text Box 184">
          <a:extLst>
            <a:ext uri="{FF2B5EF4-FFF2-40B4-BE49-F238E27FC236}">
              <a16:creationId xmlns:a16="http://schemas.microsoft.com/office/drawing/2014/main" id="{00000000-0008-0000-0500-000061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10" name="Text Box 185">
          <a:extLst>
            <a:ext uri="{FF2B5EF4-FFF2-40B4-BE49-F238E27FC236}">
              <a16:creationId xmlns:a16="http://schemas.microsoft.com/office/drawing/2014/main" id="{00000000-0008-0000-0500-00006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11" name="Text Box 186">
          <a:extLst>
            <a:ext uri="{FF2B5EF4-FFF2-40B4-BE49-F238E27FC236}">
              <a16:creationId xmlns:a16="http://schemas.microsoft.com/office/drawing/2014/main" id="{00000000-0008-0000-0500-000063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12" name="Text Box 187">
          <a:extLst>
            <a:ext uri="{FF2B5EF4-FFF2-40B4-BE49-F238E27FC236}">
              <a16:creationId xmlns:a16="http://schemas.microsoft.com/office/drawing/2014/main" id="{00000000-0008-0000-0500-00006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13" name="Text Box 188">
          <a:extLst>
            <a:ext uri="{FF2B5EF4-FFF2-40B4-BE49-F238E27FC236}">
              <a16:creationId xmlns:a16="http://schemas.microsoft.com/office/drawing/2014/main" id="{00000000-0008-0000-0500-000065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14" name="Text Box 189">
          <a:extLst>
            <a:ext uri="{FF2B5EF4-FFF2-40B4-BE49-F238E27FC236}">
              <a16:creationId xmlns:a16="http://schemas.microsoft.com/office/drawing/2014/main" id="{00000000-0008-0000-0500-000066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15" name="Text Box 190">
          <a:extLst>
            <a:ext uri="{FF2B5EF4-FFF2-40B4-BE49-F238E27FC236}">
              <a16:creationId xmlns:a16="http://schemas.microsoft.com/office/drawing/2014/main" id="{00000000-0008-0000-0500-000067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16" name="Text Box 191">
          <a:extLst>
            <a:ext uri="{FF2B5EF4-FFF2-40B4-BE49-F238E27FC236}">
              <a16:creationId xmlns:a16="http://schemas.microsoft.com/office/drawing/2014/main" id="{00000000-0008-0000-0500-000068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17" name="Text Box 192">
          <a:extLst>
            <a:ext uri="{FF2B5EF4-FFF2-40B4-BE49-F238E27FC236}">
              <a16:creationId xmlns:a16="http://schemas.microsoft.com/office/drawing/2014/main" id="{00000000-0008-0000-0500-000069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18" name="Text Box 193">
          <a:extLst>
            <a:ext uri="{FF2B5EF4-FFF2-40B4-BE49-F238E27FC236}">
              <a16:creationId xmlns:a16="http://schemas.microsoft.com/office/drawing/2014/main" id="{00000000-0008-0000-0500-00006A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19" name="Text Box 194">
          <a:extLst>
            <a:ext uri="{FF2B5EF4-FFF2-40B4-BE49-F238E27FC236}">
              <a16:creationId xmlns:a16="http://schemas.microsoft.com/office/drawing/2014/main" id="{00000000-0008-0000-0500-00006B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20" name="Text Box 195">
          <a:extLst>
            <a:ext uri="{FF2B5EF4-FFF2-40B4-BE49-F238E27FC236}">
              <a16:creationId xmlns:a16="http://schemas.microsoft.com/office/drawing/2014/main" id="{00000000-0008-0000-0500-00006C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21" name="Text Box 196">
          <a:extLst>
            <a:ext uri="{FF2B5EF4-FFF2-40B4-BE49-F238E27FC236}">
              <a16:creationId xmlns:a16="http://schemas.microsoft.com/office/drawing/2014/main" id="{00000000-0008-0000-0500-00006D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22" name="Text Box 197">
          <a:extLst>
            <a:ext uri="{FF2B5EF4-FFF2-40B4-BE49-F238E27FC236}">
              <a16:creationId xmlns:a16="http://schemas.microsoft.com/office/drawing/2014/main" id="{00000000-0008-0000-0500-00006E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23" name="Text Box 198">
          <a:extLst>
            <a:ext uri="{FF2B5EF4-FFF2-40B4-BE49-F238E27FC236}">
              <a16:creationId xmlns:a16="http://schemas.microsoft.com/office/drawing/2014/main" id="{00000000-0008-0000-0500-00006F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24" name="Text Box 199">
          <a:extLst>
            <a:ext uri="{FF2B5EF4-FFF2-40B4-BE49-F238E27FC236}">
              <a16:creationId xmlns:a16="http://schemas.microsoft.com/office/drawing/2014/main" id="{00000000-0008-0000-0500-000070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25" name="Text Box 200">
          <a:extLst>
            <a:ext uri="{FF2B5EF4-FFF2-40B4-BE49-F238E27FC236}">
              <a16:creationId xmlns:a16="http://schemas.microsoft.com/office/drawing/2014/main" id="{00000000-0008-0000-0500-00007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26" name="Text Box 201">
          <a:extLst>
            <a:ext uri="{FF2B5EF4-FFF2-40B4-BE49-F238E27FC236}">
              <a16:creationId xmlns:a16="http://schemas.microsoft.com/office/drawing/2014/main" id="{00000000-0008-0000-0500-000072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27" name="Text Box 202">
          <a:extLst>
            <a:ext uri="{FF2B5EF4-FFF2-40B4-BE49-F238E27FC236}">
              <a16:creationId xmlns:a16="http://schemas.microsoft.com/office/drawing/2014/main" id="{00000000-0008-0000-0500-000073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28" name="Text Box 203">
          <a:extLst>
            <a:ext uri="{FF2B5EF4-FFF2-40B4-BE49-F238E27FC236}">
              <a16:creationId xmlns:a16="http://schemas.microsoft.com/office/drawing/2014/main" id="{00000000-0008-0000-0500-00007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29" name="Text Box 204">
          <a:extLst>
            <a:ext uri="{FF2B5EF4-FFF2-40B4-BE49-F238E27FC236}">
              <a16:creationId xmlns:a16="http://schemas.microsoft.com/office/drawing/2014/main" id="{00000000-0008-0000-0500-000075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30" name="Text Box 205">
          <a:extLst>
            <a:ext uri="{FF2B5EF4-FFF2-40B4-BE49-F238E27FC236}">
              <a16:creationId xmlns:a16="http://schemas.microsoft.com/office/drawing/2014/main" id="{00000000-0008-0000-0500-000076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31" name="Text Box 206">
          <a:extLst>
            <a:ext uri="{FF2B5EF4-FFF2-40B4-BE49-F238E27FC236}">
              <a16:creationId xmlns:a16="http://schemas.microsoft.com/office/drawing/2014/main" id="{00000000-0008-0000-0500-000077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32" name="Text Box 207">
          <a:extLst>
            <a:ext uri="{FF2B5EF4-FFF2-40B4-BE49-F238E27FC236}">
              <a16:creationId xmlns:a16="http://schemas.microsoft.com/office/drawing/2014/main" id="{00000000-0008-0000-0500-000078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33" name="Text Box 208">
          <a:extLst>
            <a:ext uri="{FF2B5EF4-FFF2-40B4-BE49-F238E27FC236}">
              <a16:creationId xmlns:a16="http://schemas.microsoft.com/office/drawing/2014/main" id="{00000000-0008-0000-0500-000079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34" name="Text Box 209">
          <a:extLst>
            <a:ext uri="{FF2B5EF4-FFF2-40B4-BE49-F238E27FC236}">
              <a16:creationId xmlns:a16="http://schemas.microsoft.com/office/drawing/2014/main" id="{00000000-0008-0000-0500-00007A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35" name="Text Box 210">
          <a:extLst>
            <a:ext uri="{FF2B5EF4-FFF2-40B4-BE49-F238E27FC236}">
              <a16:creationId xmlns:a16="http://schemas.microsoft.com/office/drawing/2014/main" id="{00000000-0008-0000-0500-00007B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36" name="Text Box 211">
          <a:extLst>
            <a:ext uri="{FF2B5EF4-FFF2-40B4-BE49-F238E27FC236}">
              <a16:creationId xmlns:a16="http://schemas.microsoft.com/office/drawing/2014/main" id="{00000000-0008-0000-0500-00007C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37" name="Text Box 212">
          <a:extLst>
            <a:ext uri="{FF2B5EF4-FFF2-40B4-BE49-F238E27FC236}">
              <a16:creationId xmlns:a16="http://schemas.microsoft.com/office/drawing/2014/main" id="{00000000-0008-0000-0500-00007D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38" name="Text Box 213">
          <a:extLst>
            <a:ext uri="{FF2B5EF4-FFF2-40B4-BE49-F238E27FC236}">
              <a16:creationId xmlns:a16="http://schemas.microsoft.com/office/drawing/2014/main" id="{00000000-0008-0000-0500-00007E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39" name="Text Box 214">
          <a:extLst>
            <a:ext uri="{FF2B5EF4-FFF2-40B4-BE49-F238E27FC236}">
              <a16:creationId xmlns:a16="http://schemas.microsoft.com/office/drawing/2014/main" id="{00000000-0008-0000-0500-00007F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40" name="Text Box 215">
          <a:extLst>
            <a:ext uri="{FF2B5EF4-FFF2-40B4-BE49-F238E27FC236}">
              <a16:creationId xmlns:a16="http://schemas.microsoft.com/office/drawing/2014/main" id="{00000000-0008-0000-0500-000080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41" name="Text Box 216">
          <a:extLst>
            <a:ext uri="{FF2B5EF4-FFF2-40B4-BE49-F238E27FC236}">
              <a16:creationId xmlns:a16="http://schemas.microsoft.com/office/drawing/2014/main" id="{00000000-0008-0000-0500-00008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42" name="Text Box 217">
          <a:extLst>
            <a:ext uri="{FF2B5EF4-FFF2-40B4-BE49-F238E27FC236}">
              <a16:creationId xmlns:a16="http://schemas.microsoft.com/office/drawing/2014/main" id="{00000000-0008-0000-0500-000082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43" name="Text Box 218">
          <a:extLst>
            <a:ext uri="{FF2B5EF4-FFF2-40B4-BE49-F238E27FC236}">
              <a16:creationId xmlns:a16="http://schemas.microsoft.com/office/drawing/2014/main" id="{00000000-0008-0000-0500-000083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44" name="Text Box 219">
          <a:extLst>
            <a:ext uri="{FF2B5EF4-FFF2-40B4-BE49-F238E27FC236}">
              <a16:creationId xmlns:a16="http://schemas.microsoft.com/office/drawing/2014/main" id="{00000000-0008-0000-0500-000084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45" name="Text Box 220">
          <a:extLst>
            <a:ext uri="{FF2B5EF4-FFF2-40B4-BE49-F238E27FC236}">
              <a16:creationId xmlns:a16="http://schemas.microsoft.com/office/drawing/2014/main" id="{00000000-0008-0000-0500-000085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46" name="Text Box 221">
          <a:extLst>
            <a:ext uri="{FF2B5EF4-FFF2-40B4-BE49-F238E27FC236}">
              <a16:creationId xmlns:a16="http://schemas.microsoft.com/office/drawing/2014/main" id="{00000000-0008-0000-0500-000086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47" name="Text Box 222">
          <a:extLst>
            <a:ext uri="{FF2B5EF4-FFF2-40B4-BE49-F238E27FC236}">
              <a16:creationId xmlns:a16="http://schemas.microsoft.com/office/drawing/2014/main" id="{00000000-0008-0000-0500-000087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48" name="Text Box 223">
          <a:extLst>
            <a:ext uri="{FF2B5EF4-FFF2-40B4-BE49-F238E27FC236}">
              <a16:creationId xmlns:a16="http://schemas.microsoft.com/office/drawing/2014/main" id="{00000000-0008-0000-0500-000088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49" name="Text Box 224">
          <a:extLst>
            <a:ext uri="{FF2B5EF4-FFF2-40B4-BE49-F238E27FC236}">
              <a16:creationId xmlns:a16="http://schemas.microsoft.com/office/drawing/2014/main" id="{00000000-0008-0000-0500-000089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49</xdr:row>
      <xdr:rowOff>0</xdr:rowOff>
    </xdr:from>
    <xdr:ext cx="89768" cy="170560"/>
    <xdr:sp macro="" textlink="">
      <xdr:nvSpPr>
        <xdr:cNvPr id="650" name="Text Box 225">
          <a:extLst>
            <a:ext uri="{FF2B5EF4-FFF2-40B4-BE49-F238E27FC236}">
              <a16:creationId xmlns:a16="http://schemas.microsoft.com/office/drawing/2014/main" id="{00000000-0008-0000-0500-00008A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51" name="Text Box 226">
          <a:extLst>
            <a:ext uri="{FF2B5EF4-FFF2-40B4-BE49-F238E27FC236}">
              <a16:creationId xmlns:a16="http://schemas.microsoft.com/office/drawing/2014/main" id="{00000000-0008-0000-0500-00008B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52" name="Text Box 227">
          <a:extLst>
            <a:ext uri="{FF2B5EF4-FFF2-40B4-BE49-F238E27FC236}">
              <a16:creationId xmlns:a16="http://schemas.microsoft.com/office/drawing/2014/main" id="{00000000-0008-0000-0500-00008C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53" name="Text Box 228">
          <a:extLst>
            <a:ext uri="{FF2B5EF4-FFF2-40B4-BE49-F238E27FC236}">
              <a16:creationId xmlns:a16="http://schemas.microsoft.com/office/drawing/2014/main" id="{00000000-0008-0000-0500-00008D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54" name="Text Box 229">
          <a:extLst>
            <a:ext uri="{FF2B5EF4-FFF2-40B4-BE49-F238E27FC236}">
              <a16:creationId xmlns:a16="http://schemas.microsoft.com/office/drawing/2014/main" id="{00000000-0008-0000-0500-00008E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55" name="Text Box 230">
          <a:extLst>
            <a:ext uri="{FF2B5EF4-FFF2-40B4-BE49-F238E27FC236}">
              <a16:creationId xmlns:a16="http://schemas.microsoft.com/office/drawing/2014/main" id="{00000000-0008-0000-0500-00008F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56" name="Text Box 231">
          <a:extLst>
            <a:ext uri="{FF2B5EF4-FFF2-40B4-BE49-F238E27FC236}">
              <a16:creationId xmlns:a16="http://schemas.microsoft.com/office/drawing/2014/main" id="{00000000-0008-0000-0500-000090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57" name="Text Box 232">
          <a:extLst>
            <a:ext uri="{FF2B5EF4-FFF2-40B4-BE49-F238E27FC236}">
              <a16:creationId xmlns:a16="http://schemas.microsoft.com/office/drawing/2014/main" id="{00000000-0008-0000-0500-00009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58" name="Text Box 233">
          <a:extLst>
            <a:ext uri="{FF2B5EF4-FFF2-40B4-BE49-F238E27FC236}">
              <a16:creationId xmlns:a16="http://schemas.microsoft.com/office/drawing/2014/main" id="{00000000-0008-0000-0500-00009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59" name="Text Box 234">
          <a:extLst>
            <a:ext uri="{FF2B5EF4-FFF2-40B4-BE49-F238E27FC236}">
              <a16:creationId xmlns:a16="http://schemas.microsoft.com/office/drawing/2014/main" id="{00000000-0008-0000-0500-000093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0" name="Text Box 235">
          <a:extLst>
            <a:ext uri="{FF2B5EF4-FFF2-40B4-BE49-F238E27FC236}">
              <a16:creationId xmlns:a16="http://schemas.microsoft.com/office/drawing/2014/main" id="{00000000-0008-0000-0500-00009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1" name="Text Box 236">
          <a:extLst>
            <a:ext uri="{FF2B5EF4-FFF2-40B4-BE49-F238E27FC236}">
              <a16:creationId xmlns:a16="http://schemas.microsoft.com/office/drawing/2014/main" id="{00000000-0008-0000-0500-000095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2" name="Text Box 237">
          <a:extLst>
            <a:ext uri="{FF2B5EF4-FFF2-40B4-BE49-F238E27FC236}">
              <a16:creationId xmlns:a16="http://schemas.microsoft.com/office/drawing/2014/main" id="{00000000-0008-0000-0500-000096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3" name="Text Box 238">
          <a:extLst>
            <a:ext uri="{FF2B5EF4-FFF2-40B4-BE49-F238E27FC236}">
              <a16:creationId xmlns:a16="http://schemas.microsoft.com/office/drawing/2014/main" id="{00000000-0008-0000-0500-000097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4" name="Text Box 239">
          <a:extLst>
            <a:ext uri="{FF2B5EF4-FFF2-40B4-BE49-F238E27FC236}">
              <a16:creationId xmlns:a16="http://schemas.microsoft.com/office/drawing/2014/main" id="{00000000-0008-0000-0500-000098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oneCellAnchor>
    <xdr:from>
      <xdr:col>4</xdr:col>
      <xdr:colOff>0</xdr:colOff>
      <xdr:row>49</xdr:row>
      <xdr:rowOff>0</xdr:rowOff>
    </xdr:from>
    <xdr:ext cx="89768" cy="170560"/>
    <xdr:sp macro="" textlink="">
      <xdr:nvSpPr>
        <xdr:cNvPr id="665" name="Text Box 240">
          <a:extLst>
            <a:ext uri="{FF2B5EF4-FFF2-40B4-BE49-F238E27FC236}">
              <a16:creationId xmlns:a16="http://schemas.microsoft.com/office/drawing/2014/main" id="{00000000-0008-0000-0500-000099020000}"/>
            </a:ext>
          </a:extLst>
        </xdr:cNvPr>
        <xdr:cNvSpPr txBox="1">
          <a:spLocks noChangeArrowheads="1"/>
        </xdr:cNvSpPr>
      </xdr:nvSpPr>
      <xdr:spPr bwMode="auto">
        <a:xfrm>
          <a:off x="8343900" y="201930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49</xdr:row>
      <xdr:rowOff>0</xdr:rowOff>
    </xdr:from>
    <xdr:to>
      <xdr:col>4</xdr:col>
      <xdr:colOff>76200</xdr:colOff>
      <xdr:row>49</xdr:row>
      <xdr:rowOff>56388</xdr:rowOff>
    </xdr:to>
    <xdr:sp macro="" textlink="">
      <xdr:nvSpPr>
        <xdr:cNvPr id="666" name="Text Box 141">
          <a:extLst>
            <a:ext uri="{FF2B5EF4-FFF2-40B4-BE49-F238E27FC236}">
              <a16:creationId xmlns:a16="http://schemas.microsoft.com/office/drawing/2014/main" id="{00000000-0008-0000-0500-00009A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7" name="Text Box 142">
          <a:extLst>
            <a:ext uri="{FF2B5EF4-FFF2-40B4-BE49-F238E27FC236}">
              <a16:creationId xmlns:a16="http://schemas.microsoft.com/office/drawing/2014/main" id="{00000000-0008-0000-0500-00009B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8" name="Text Box 143">
          <a:extLst>
            <a:ext uri="{FF2B5EF4-FFF2-40B4-BE49-F238E27FC236}">
              <a16:creationId xmlns:a16="http://schemas.microsoft.com/office/drawing/2014/main" id="{00000000-0008-0000-0500-00009C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69" name="Text Box 144">
          <a:extLst>
            <a:ext uri="{FF2B5EF4-FFF2-40B4-BE49-F238E27FC236}">
              <a16:creationId xmlns:a16="http://schemas.microsoft.com/office/drawing/2014/main" id="{00000000-0008-0000-0500-00009D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0" name="Text Box 145">
          <a:extLst>
            <a:ext uri="{FF2B5EF4-FFF2-40B4-BE49-F238E27FC236}">
              <a16:creationId xmlns:a16="http://schemas.microsoft.com/office/drawing/2014/main" id="{00000000-0008-0000-0500-00009E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1" name="Text Box 146">
          <a:extLst>
            <a:ext uri="{FF2B5EF4-FFF2-40B4-BE49-F238E27FC236}">
              <a16:creationId xmlns:a16="http://schemas.microsoft.com/office/drawing/2014/main" id="{00000000-0008-0000-0500-00009F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2" name="Text Box 147">
          <a:extLst>
            <a:ext uri="{FF2B5EF4-FFF2-40B4-BE49-F238E27FC236}">
              <a16:creationId xmlns:a16="http://schemas.microsoft.com/office/drawing/2014/main" id="{00000000-0008-0000-0500-0000A0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3" name="Text Box 148">
          <a:extLst>
            <a:ext uri="{FF2B5EF4-FFF2-40B4-BE49-F238E27FC236}">
              <a16:creationId xmlns:a16="http://schemas.microsoft.com/office/drawing/2014/main" id="{00000000-0008-0000-0500-0000A1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4" name="Text Box 149">
          <a:extLst>
            <a:ext uri="{FF2B5EF4-FFF2-40B4-BE49-F238E27FC236}">
              <a16:creationId xmlns:a16="http://schemas.microsoft.com/office/drawing/2014/main" id="{00000000-0008-0000-0500-0000A2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5" name="Text Box 150">
          <a:extLst>
            <a:ext uri="{FF2B5EF4-FFF2-40B4-BE49-F238E27FC236}">
              <a16:creationId xmlns:a16="http://schemas.microsoft.com/office/drawing/2014/main" id="{00000000-0008-0000-0500-0000A3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49</xdr:row>
      <xdr:rowOff>56388</xdr:rowOff>
    </xdr:to>
    <xdr:sp macro="" textlink="">
      <xdr:nvSpPr>
        <xdr:cNvPr id="676" name="Text Box 151">
          <a:extLst>
            <a:ext uri="{FF2B5EF4-FFF2-40B4-BE49-F238E27FC236}">
              <a16:creationId xmlns:a16="http://schemas.microsoft.com/office/drawing/2014/main" id="{00000000-0008-0000-0500-0000A4020000}"/>
            </a:ext>
          </a:extLst>
        </xdr:cNvPr>
        <xdr:cNvSpPr txBox="1">
          <a:spLocks noChangeArrowheads="1"/>
        </xdr:cNvSpPr>
      </xdr:nvSpPr>
      <xdr:spPr bwMode="auto">
        <a:xfrm>
          <a:off x="8343900" y="20193000"/>
          <a:ext cx="76200" cy="56388"/>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77" name="Text Box 164">
          <a:extLst>
            <a:ext uri="{FF2B5EF4-FFF2-40B4-BE49-F238E27FC236}">
              <a16:creationId xmlns:a16="http://schemas.microsoft.com/office/drawing/2014/main" id="{00000000-0008-0000-0500-0000A5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78" name="Text Box 165">
          <a:extLst>
            <a:ext uri="{FF2B5EF4-FFF2-40B4-BE49-F238E27FC236}">
              <a16:creationId xmlns:a16="http://schemas.microsoft.com/office/drawing/2014/main" id="{00000000-0008-0000-0500-0000A6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79" name="Text Box 166">
          <a:extLst>
            <a:ext uri="{FF2B5EF4-FFF2-40B4-BE49-F238E27FC236}">
              <a16:creationId xmlns:a16="http://schemas.microsoft.com/office/drawing/2014/main" id="{00000000-0008-0000-0500-0000A7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0" name="Text Box 167">
          <a:extLst>
            <a:ext uri="{FF2B5EF4-FFF2-40B4-BE49-F238E27FC236}">
              <a16:creationId xmlns:a16="http://schemas.microsoft.com/office/drawing/2014/main" id="{00000000-0008-0000-0500-0000A8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1" name="Text Box 168">
          <a:extLst>
            <a:ext uri="{FF2B5EF4-FFF2-40B4-BE49-F238E27FC236}">
              <a16:creationId xmlns:a16="http://schemas.microsoft.com/office/drawing/2014/main" id="{00000000-0008-0000-0500-0000A9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2" name="Text Box 169">
          <a:extLst>
            <a:ext uri="{FF2B5EF4-FFF2-40B4-BE49-F238E27FC236}">
              <a16:creationId xmlns:a16="http://schemas.microsoft.com/office/drawing/2014/main" id="{00000000-0008-0000-0500-0000AA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3" name="Text Box 170">
          <a:extLst>
            <a:ext uri="{FF2B5EF4-FFF2-40B4-BE49-F238E27FC236}">
              <a16:creationId xmlns:a16="http://schemas.microsoft.com/office/drawing/2014/main" id="{00000000-0008-0000-0500-0000AB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4" name="Text Box 171">
          <a:extLst>
            <a:ext uri="{FF2B5EF4-FFF2-40B4-BE49-F238E27FC236}">
              <a16:creationId xmlns:a16="http://schemas.microsoft.com/office/drawing/2014/main" id="{00000000-0008-0000-0500-0000AC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5" name="Text Box 172">
          <a:extLst>
            <a:ext uri="{FF2B5EF4-FFF2-40B4-BE49-F238E27FC236}">
              <a16:creationId xmlns:a16="http://schemas.microsoft.com/office/drawing/2014/main" id="{00000000-0008-0000-0500-0000AD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6" name="Text Box 173">
          <a:extLst>
            <a:ext uri="{FF2B5EF4-FFF2-40B4-BE49-F238E27FC236}">
              <a16:creationId xmlns:a16="http://schemas.microsoft.com/office/drawing/2014/main" id="{00000000-0008-0000-0500-0000AE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7" name="Text Box 174">
          <a:extLst>
            <a:ext uri="{FF2B5EF4-FFF2-40B4-BE49-F238E27FC236}">
              <a16:creationId xmlns:a16="http://schemas.microsoft.com/office/drawing/2014/main" id="{00000000-0008-0000-0500-0000AF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688" name="Text Box 175">
          <a:extLst>
            <a:ext uri="{FF2B5EF4-FFF2-40B4-BE49-F238E27FC236}">
              <a16:creationId xmlns:a16="http://schemas.microsoft.com/office/drawing/2014/main" id="{00000000-0008-0000-0500-0000B0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689" name="Text Box 176">
          <a:extLst>
            <a:ext uri="{FF2B5EF4-FFF2-40B4-BE49-F238E27FC236}">
              <a16:creationId xmlns:a16="http://schemas.microsoft.com/office/drawing/2014/main" id="{00000000-0008-0000-0500-0000B1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690" name="Text Box 177">
          <a:extLst>
            <a:ext uri="{FF2B5EF4-FFF2-40B4-BE49-F238E27FC236}">
              <a16:creationId xmlns:a16="http://schemas.microsoft.com/office/drawing/2014/main" id="{00000000-0008-0000-0500-0000B2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691" name="Text Box 178">
          <a:extLst>
            <a:ext uri="{FF2B5EF4-FFF2-40B4-BE49-F238E27FC236}">
              <a16:creationId xmlns:a16="http://schemas.microsoft.com/office/drawing/2014/main" id="{00000000-0008-0000-0500-0000B3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692" name="Text Box 179">
          <a:extLst>
            <a:ext uri="{FF2B5EF4-FFF2-40B4-BE49-F238E27FC236}">
              <a16:creationId xmlns:a16="http://schemas.microsoft.com/office/drawing/2014/main" id="{00000000-0008-0000-0500-0000B4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693" name="Text Box 180">
          <a:extLst>
            <a:ext uri="{FF2B5EF4-FFF2-40B4-BE49-F238E27FC236}">
              <a16:creationId xmlns:a16="http://schemas.microsoft.com/office/drawing/2014/main" id="{00000000-0008-0000-0500-0000B5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694" name="Text Box 181">
          <a:extLst>
            <a:ext uri="{FF2B5EF4-FFF2-40B4-BE49-F238E27FC236}">
              <a16:creationId xmlns:a16="http://schemas.microsoft.com/office/drawing/2014/main" id="{00000000-0008-0000-0500-0000B6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695" name="Text Box 182">
          <a:extLst>
            <a:ext uri="{FF2B5EF4-FFF2-40B4-BE49-F238E27FC236}">
              <a16:creationId xmlns:a16="http://schemas.microsoft.com/office/drawing/2014/main" id="{00000000-0008-0000-0500-0000B7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696" name="Text Box 183">
          <a:extLst>
            <a:ext uri="{FF2B5EF4-FFF2-40B4-BE49-F238E27FC236}">
              <a16:creationId xmlns:a16="http://schemas.microsoft.com/office/drawing/2014/main" id="{00000000-0008-0000-0500-0000B8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697" name="Text Box 184">
          <a:extLst>
            <a:ext uri="{FF2B5EF4-FFF2-40B4-BE49-F238E27FC236}">
              <a16:creationId xmlns:a16="http://schemas.microsoft.com/office/drawing/2014/main" id="{00000000-0008-0000-0500-0000B9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698" name="Text Box 185">
          <a:extLst>
            <a:ext uri="{FF2B5EF4-FFF2-40B4-BE49-F238E27FC236}">
              <a16:creationId xmlns:a16="http://schemas.microsoft.com/office/drawing/2014/main" id="{00000000-0008-0000-0500-0000BA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699" name="Text Box 186">
          <a:extLst>
            <a:ext uri="{FF2B5EF4-FFF2-40B4-BE49-F238E27FC236}">
              <a16:creationId xmlns:a16="http://schemas.microsoft.com/office/drawing/2014/main" id="{00000000-0008-0000-0500-0000BB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00" name="Text Box 187">
          <a:extLst>
            <a:ext uri="{FF2B5EF4-FFF2-40B4-BE49-F238E27FC236}">
              <a16:creationId xmlns:a16="http://schemas.microsoft.com/office/drawing/2014/main" id="{00000000-0008-0000-0500-0000BC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01" name="Text Box 188">
          <a:extLst>
            <a:ext uri="{FF2B5EF4-FFF2-40B4-BE49-F238E27FC236}">
              <a16:creationId xmlns:a16="http://schemas.microsoft.com/office/drawing/2014/main" id="{00000000-0008-0000-0500-0000BD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02" name="Text Box 189">
          <a:extLst>
            <a:ext uri="{FF2B5EF4-FFF2-40B4-BE49-F238E27FC236}">
              <a16:creationId xmlns:a16="http://schemas.microsoft.com/office/drawing/2014/main" id="{00000000-0008-0000-0500-0000BE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03" name="Text Box 190">
          <a:extLst>
            <a:ext uri="{FF2B5EF4-FFF2-40B4-BE49-F238E27FC236}">
              <a16:creationId xmlns:a16="http://schemas.microsoft.com/office/drawing/2014/main" id="{00000000-0008-0000-0500-0000BF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04" name="Text Box 191">
          <a:extLst>
            <a:ext uri="{FF2B5EF4-FFF2-40B4-BE49-F238E27FC236}">
              <a16:creationId xmlns:a16="http://schemas.microsoft.com/office/drawing/2014/main" id="{00000000-0008-0000-0500-0000C0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05" name="Text Box 192">
          <a:extLst>
            <a:ext uri="{FF2B5EF4-FFF2-40B4-BE49-F238E27FC236}">
              <a16:creationId xmlns:a16="http://schemas.microsoft.com/office/drawing/2014/main" id="{00000000-0008-0000-0500-0000C1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06" name="Text Box 193">
          <a:extLst>
            <a:ext uri="{FF2B5EF4-FFF2-40B4-BE49-F238E27FC236}">
              <a16:creationId xmlns:a16="http://schemas.microsoft.com/office/drawing/2014/main" id="{00000000-0008-0000-0500-0000C2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07" name="Text Box 194">
          <a:extLst>
            <a:ext uri="{FF2B5EF4-FFF2-40B4-BE49-F238E27FC236}">
              <a16:creationId xmlns:a16="http://schemas.microsoft.com/office/drawing/2014/main" id="{00000000-0008-0000-0500-0000C3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08" name="Text Box 195">
          <a:extLst>
            <a:ext uri="{FF2B5EF4-FFF2-40B4-BE49-F238E27FC236}">
              <a16:creationId xmlns:a16="http://schemas.microsoft.com/office/drawing/2014/main" id="{00000000-0008-0000-0500-0000C4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09" name="Text Box 196">
          <a:extLst>
            <a:ext uri="{FF2B5EF4-FFF2-40B4-BE49-F238E27FC236}">
              <a16:creationId xmlns:a16="http://schemas.microsoft.com/office/drawing/2014/main" id="{00000000-0008-0000-0500-0000C5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10" name="Text Box 197">
          <a:extLst>
            <a:ext uri="{FF2B5EF4-FFF2-40B4-BE49-F238E27FC236}">
              <a16:creationId xmlns:a16="http://schemas.microsoft.com/office/drawing/2014/main" id="{00000000-0008-0000-0500-0000C6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11" name="Text Box 198">
          <a:extLst>
            <a:ext uri="{FF2B5EF4-FFF2-40B4-BE49-F238E27FC236}">
              <a16:creationId xmlns:a16="http://schemas.microsoft.com/office/drawing/2014/main" id="{00000000-0008-0000-0500-0000C7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12" name="Text Box 199">
          <a:extLst>
            <a:ext uri="{FF2B5EF4-FFF2-40B4-BE49-F238E27FC236}">
              <a16:creationId xmlns:a16="http://schemas.microsoft.com/office/drawing/2014/main" id="{00000000-0008-0000-0500-0000C8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13" name="Text Box 200">
          <a:extLst>
            <a:ext uri="{FF2B5EF4-FFF2-40B4-BE49-F238E27FC236}">
              <a16:creationId xmlns:a16="http://schemas.microsoft.com/office/drawing/2014/main" id="{00000000-0008-0000-0500-0000C9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14" name="Text Box 201">
          <a:extLst>
            <a:ext uri="{FF2B5EF4-FFF2-40B4-BE49-F238E27FC236}">
              <a16:creationId xmlns:a16="http://schemas.microsoft.com/office/drawing/2014/main" id="{00000000-0008-0000-0500-0000CA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15" name="Text Box 202">
          <a:extLst>
            <a:ext uri="{FF2B5EF4-FFF2-40B4-BE49-F238E27FC236}">
              <a16:creationId xmlns:a16="http://schemas.microsoft.com/office/drawing/2014/main" id="{00000000-0008-0000-0500-0000CB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16" name="Text Box 203">
          <a:extLst>
            <a:ext uri="{FF2B5EF4-FFF2-40B4-BE49-F238E27FC236}">
              <a16:creationId xmlns:a16="http://schemas.microsoft.com/office/drawing/2014/main" id="{00000000-0008-0000-0500-0000CC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17" name="Text Box 204">
          <a:extLst>
            <a:ext uri="{FF2B5EF4-FFF2-40B4-BE49-F238E27FC236}">
              <a16:creationId xmlns:a16="http://schemas.microsoft.com/office/drawing/2014/main" id="{00000000-0008-0000-0500-0000CD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18" name="Text Box 205">
          <a:extLst>
            <a:ext uri="{FF2B5EF4-FFF2-40B4-BE49-F238E27FC236}">
              <a16:creationId xmlns:a16="http://schemas.microsoft.com/office/drawing/2014/main" id="{00000000-0008-0000-0500-0000CE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19" name="Text Box 206">
          <a:extLst>
            <a:ext uri="{FF2B5EF4-FFF2-40B4-BE49-F238E27FC236}">
              <a16:creationId xmlns:a16="http://schemas.microsoft.com/office/drawing/2014/main" id="{00000000-0008-0000-0500-0000CF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20" name="Text Box 207">
          <a:extLst>
            <a:ext uri="{FF2B5EF4-FFF2-40B4-BE49-F238E27FC236}">
              <a16:creationId xmlns:a16="http://schemas.microsoft.com/office/drawing/2014/main" id="{00000000-0008-0000-0500-0000D0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21" name="Text Box 208">
          <a:extLst>
            <a:ext uri="{FF2B5EF4-FFF2-40B4-BE49-F238E27FC236}">
              <a16:creationId xmlns:a16="http://schemas.microsoft.com/office/drawing/2014/main" id="{00000000-0008-0000-0500-0000D1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22" name="Text Box 209">
          <a:extLst>
            <a:ext uri="{FF2B5EF4-FFF2-40B4-BE49-F238E27FC236}">
              <a16:creationId xmlns:a16="http://schemas.microsoft.com/office/drawing/2014/main" id="{00000000-0008-0000-0500-0000D2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23" name="Text Box 210">
          <a:extLst>
            <a:ext uri="{FF2B5EF4-FFF2-40B4-BE49-F238E27FC236}">
              <a16:creationId xmlns:a16="http://schemas.microsoft.com/office/drawing/2014/main" id="{00000000-0008-0000-0500-0000D3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24" name="Text Box 211">
          <a:extLst>
            <a:ext uri="{FF2B5EF4-FFF2-40B4-BE49-F238E27FC236}">
              <a16:creationId xmlns:a16="http://schemas.microsoft.com/office/drawing/2014/main" id="{00000000-0008-0000-0500-0000D4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25" name="Text Box 212">
          <a:extLst>
            <a:ext uri="{FF2B5EF4-FFF2-40B4-BE49-F238E27FC236}">
              <a16:creationId xmlns:a16="http://schemas.microsoft.com/office/drawing/2014/main" id="{00000000-0008-0000-0500-0000D5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26" name="Text Box 213">
          <a:extLst>
            <a:ext uri="{FF2B5EF4-FFF2-40B4-BE49-F238E27FC236}">
              <a16:creationId xmlns:a16="http://schemas.microsoft.com/office/drawing/2014/main" id="{00000000-0008-0000-0500-0000D6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27" name="Text Box 214">
          <a:extLst>
            <a:ext uri="{FF2B5EF4-FFF2-40B4-BE49-F238E27FC236}">
              <a16:creationId xmlns:a16="http://schemas.microsoft.com/office/drawing/2014/main" id="{00000000-0008-0000-0500-0000D7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28" name="Text Box 215">
          <a:extLst>
            <a:ext uri="{FF2B5EF4-FFF2-40B4-BE49-F238E27FC236}">
              <a16:creationId xmlns:a16="http://schemas.microsoft.com/office/drawing/2014/main" id="{00000000-0008-0000-0500-0000D8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29" name="Text Box 216">
          <a:extLst>
            <a:ext uri="{FF2B5EF4-FFF2-40B4-BE49-F238E27FC236}">
              <a16:creationId xmlns:a16="http://schemas.microsoft.com/office/drawing/2014/main" id="{00000000-0008-0000-0500-0000D9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30" name="Text Box 217">
          <a:extLst>
            <a:ext uri="{FF2B5EF4-FFF2-40B4-BE49-F238E27FC236}">
              <a16:creationId xmlns:a16="http://schemas.microsoft.com/office/drawing/2014/main" id="{00000000-0008-0000-0500-0000DA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31" name="Text Box 218">
          <a:extLst>
            <a:ext uri="{FF2B5EF4-FFF2-40B4-BE49-F238E27FC236}">
              <a16:creationId xmlns:a16="http://schemas.microsoft.com/office/drawing/2014/main" id="{00000000-0008-0000-0500-0000DB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32" name="Text Box 219">
          <a:extLst>
            <a:ext uri="{FF2B5EF4-FFF2-40B4-BE49-F238E27FC236}">
              <a16:creationId xmlns:a16="http://schemas.microsoft.com/office/drawing/2014/main" id="{00000000-0008-0000-0500-0000DC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33" name="Text Box 220">
          <a:extLst>
            <a:ext uri="{FF2B5EF4-FFF2-40B4-BE49-F238E27FC236}">
              <a16:creationId xmlns:a16="http://schemas.microsoft.com/office/drawing/2014/main" id="{00000000-0008-0000-0500-0000DD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34" name="Text Box 221">
          <a:extLst>
            <a:ext uri="{FF2B5EF4-FFF2-40B4-BE49-F238E27FC236}">
              <a16:creationId xmlns:a16="http://schemas.microsoft.com/office/drawing/2014/main" id="{00000000-0008-0000-0500-0000DE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35" name="Text Box 222">
          <a:extLst>
            <a:ext uri="{FF2B5EF4-FFF2-40B4-BE49-F238E27FC236}">
              <a16:creationId xmlns:a16="http://schemas.microsoft.com/office/drawing/2014/main" id="{00000000-0008-0000-0500-0000DF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36" name="Text Box 223">
          <a:extLst>
            <a:ext uri="{FF2B5EF4-FFF2-40B4-BE49-F238E27FC236}">
              <a16:creationId xmlns:a16="http://schemas.microsoft.com/office/drawing/2014/main" id="{00000000-0008-0000-0500-0000E0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37" name="Text Box 224">
          <a:extLst>
            <a:ext uri="{FF2B5EF4-FFF2-40B4-BE49-F238E27FC236}">
              <a16:creationId xmlns:a16="http://schemas.microsoft.com/office/drawing/2014/main" id="{00000000-0008-0000-0500-0000E1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50</xdr:row>
      <xdr:rowOff>0</xdr:rowOff>
    </xdr:from>
    <xdr:ext cx="89768" cy="170560"/>
    <xdr:sp macro="" textlink="">
      <xdr:nvSpPr>
        <xdr:cNvPr id="738" name="Text Box 225">
          <a:extLst>
            <a:ext uri="{FF2B5EF4-FFF2-40B4-BE49-F238E27FC236}">
              <a16:creationId xmlns:a16="http://schemas.microsoft.com/office/drawing/2014/main" id="{00000000-0008-0000-0500-0000E2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39" name="Text Box 226">
          <a:extLst>
            <a:ext uri="{FF2B5EF4-FFF2-40B4-BE49-F238E27FC236}">
              <a16:creationId xmlns:a16="http://schemas.microsoft.com/office/drawing/2014/main" id="{00000000-0008-0000-0500-0000E3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40" name="Text Box 227">
          <a:extLst>
            <a:ext uri="{FF2B5EF4-FFF2-40B4-BE49-F238E27FC236}">
              <a16:creationId xmlns:a16="http://schemas.microsoft.com/office/drawing/2014/main" id="{00000000-0008-0000-0500-0000E4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50</xdr:row>
      <xdr:rowOff>0</xdr:rowOff>
    </xdr:from>
    <xdr:to>
      <xdr:col>4</xdr:col>
      <xdr:colOff>76200</xdr:colOff>
      <xdr:row>50</xdr:row>
      <xdr:rowOff>40005</xdr:rowOff>
    </xdr:to>
    <xdr:sp macro="" textlink="">
      <xdr:nvSpPr>
        <xdr:cNvPr id="741" name="Text Box 228">
          <a:extLst>
            <a:ext uri="{FF2B5EF4-FFF2-40B4-BE49-F238E27FC236}">
              <a16:creationId xmlns:a16="http://schemas.microsoft.com/office/drawing/2014/main" id="{00000000-0008-0000-0500-0000E5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2" name="Text Box 229">
          <a:extLst>
            <a:ext uri="{FF2B5EF4-FFF2-40B4-BE49-F238E27FC236}">
              <a16:creationId xmlns:a16="http://schemas.microsoft.com/office/drawing/2014/main" id="{00000000-0008-0000-0500-0000E6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3" name="Text Box 230">
          <a:extLst>
            <a:ext uri="{FF2B5EF4-FFF2-40B4-BE49-F238E27FC236}">
              <a16:creationId xmlns:a16="http://schemas.microsoft.com/office/drawing/2014/main" id="{00000000-0008-0000-0500-0000E7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4" name="Text Box 231">
          <a:extLst>
            <a:ext uri="{FF2B5EF4-FFF2-40B4-BE49-F238E27FC236}">
              <a16:creationId xmlns:a16="http://schemas.microsoft.com/office/drawing/2014/main" id="{00000000-0008-0000-0500-0000E8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5" name="Text Box 232">
          <a:extLst>
            <a:ext uri="{FF2B5EF4-FFF2-40B4-BE49-F238E27FC236}">
              <a16:creationId xmlns:a16="http://schemas.microsoft.com/office/drawing/2014/main" id="{00000000-0008-0000-0500-0000E9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6" name="Text Box 233">
          <a:extLst>
            <a:ext uri="{FF2B5EF4-FFF2-40B4-BE49-F238E27FC236}">
              <a16:creationId xmlns:a16="http://schemas.microsoft.com/office/drawing/2014/main" id="{00000000-0008-0000-0500-0000EA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7" name="Text Box 234">
          <a:extLst>
            <a:ext uri="{FF2B5EF4-FFF2-40B4-BE49-F238E27FC236}">
              <a16:creationId xmlns:a16="http://schemas.microsoft.com/office/drawing/2014/main" id="{00000000-0008-0000-0500-0000EB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8" name="Text Box 235">
          <a:extLst>
            <a:ext uri="{FF2B5EF4-FFF2-40B4-BE49-F238E27FC236}">
              <a16:creationId xmlns:a16="http://schemas.microsoft.com/office/drawing/2014/main" id="{00000000-0008-0000-0500-0000EC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49" name="Text Box 236">
          <a:extLst>
            <a:ext uri="{FF2B5EF4-FFF2-40B4-BE49-F238E27FC236}">
              <a16:creationId xmlns:a16="http://schemas.microsoft.com/office/drawing/2014/main" id="{00000000-0008-0000-0500-0000ED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50" name="Text Box 237">
          <a:extLst>
            <a:ext uri="{FF2B5EF4-FFF2-40B4-BE49-F238E27FC236}">
              <a16:creationId xmlns:a16="http://schemas.microsoft.com/office/drawing/2014/main" id="{00000000-0008-0000-0500-0000EE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51" name="Text Box 238">
          <a:extLst>
            <a:ext uri="{FF2B5EF4-FFF2-40B4-BE49-F238E27FC236}">
              <a16:creationId xmlns:a16="http://schemas.microsoft.com/office/drawing/2014/main" id="{00000000-0008-0000-0500-0000EF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50</xdr:row>
      <xdr:rowOff>40005</xdr:rowOff>
    </xdr:to>
    <xdr:sp macro="" textlink="">
      <xdr:nvSpPr>
        <xdr:cNvPr id="752" name="Text Box 239">
          <a:extLst>
            <a:ext uri="{FF2B5EF4-FFF2-40B4-BE49-F238E27FC236}">
              <a16:creationId xmlns:a16="http://schemas.microsoft.com/office/drawing/2014/main" id="{00000000-0008-0000-0500-0000F0020000}"/>
            </a:ext>
          </a:extLst>
        </xdr:cNvPr>
        <xdr:cNvSpPr txBox="1">
          <a:spLocks noChangeArrowheads="1"/>
        </xdr:cNvSpPr>
      </xdr:nvSpPr>
      <xdr:spPr bwMode="auto">
        <a:xfrm>
          <a:off x="8343900" y="20440650"/>
          <a:ext cx="76200" cy="40005"/>
        </a:xfrm>
        <a:prstGeom prst="rect">
          <a:avLst/>
        </a:prstGeom>
        <a:noFill/>
        <a:ln w="9525">
          <a:noFill/>
          <a:miter lim="800000"/>
          <a:headEnd/>
          <a:tailEnd/>
        </a:ln>
      </xdr:spPr>
    </xdr:sp>
    <xdr:clientData/>
  </xdr:twoCellAnchor>
  <xdr:oneCellAnchor>
    <xdr:from>
      <xdr:col>4</xdr:col>
      <xdr:colOff>0</xdr:colOff>
      <xdr:row>50</xdr:row>
      <xdr:rowOff>0</xdr:rowOff>
    </xdr:from>
    <xdr:ext cx="89768" cy="170560"/>
    <xdr:sp macro="" textlink="">
      <xdr:nvSpPr>
        <xdr:cNvPr id="753" name="Text Box 240">
          <a:extLst>
            <a:ext uri="{FF2B5EF4-FFF2-40B4-BE49-F238E27FC236}">
              <a16:creationId xmlns:a16="http://schemas.microsoft.com/office/drawing/2014/main" id="{00000000-0008-0000-0500-0000F1020000}"/>
            </a:ext>
          </a:extLst>
        </xdr:cNvPr>
        <xdr:cNvSpPr txBox="1">
          <a:spLocks noChangeArrowheads="1"/>
        </xdr:cNvSpPr>
      </xdr:nvSpPr>
      <xdr:spPr bwMode="auto">
        <a:xfrm>
          <a:off x="8343900" y="204406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0</xdr:row>
      <xdr:rowOff>0</xdr:rowOff>
    </xdr:from>
    <xdr:ext cx="76200" cy="228600"/>
    <xdr:sp macro="" textlink="">
      <xdr:nvSpPr>
        <xdr:cNvPr id="2" name="Text Box 260">
          <a:extLst>
            <a:ext uri="{FF2B5EF4-FFF2-40B4-BE49-F238E27FC236}">
              <a16:creationId xmlns:a16="http://schemas.microsoft.com/office/drawing/2014/main" id="{00000000-0008-0000-0300-000002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oneCellAnchor>
    <xdr:from>
      <xdr:col>5</xdr:col>
      <xdr:colOff>0</xdr:colOff>
      <xdr:row>0</xdr:row>
      <xdr:rowOff>0</xdr:rowOff>
    </xdr:from>
    <xdr:ext cx="76200" cy="228600"/>
    <xdr:sp macro="" textlink="">
      <xdr:nvSpPr>
        <xdr:cNvPr id="3" name="Text Box 260">
          <a:extLst>
            <a:ext uri="{FF2B5EF4-FFF2-40B4-BE49-F238E27FC236}">
              <a16:creationId xmlns:a16="http://schemas.microsoft.com/office/drawing/2014/main" id="{00000000-0008-0000-0300-000003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oneCellAnchor>
    <xdr:from>
      <xdr:col>5</xdr:col>
      <xdr:colOff>0</xdr:colOff>
      <xdr:row>0</xdr:row>
      <xdr:rowOff>0</xdr:rowOff>
    </xdr:from>
    <xdr:ext cx="76200" cy="228600"/>
    <xdr:sp macro="" textlink="">
      <xdr:nvSpPr>
        <xdr:cNvPr id="4" name="Text Box 260">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oneCellAnchor>
    <xdr:from>
      <xdr:col>5</xdr:col>
      <xdr:colOff>0</xdr:colOff>
      <xdr:row>0</xdr:row>
      <xdr:rowOff>0</xdr:rowOff>
    </xdr:from>
    <xdr:ext cx="76200" cy="228600"/>
    <xdr:sp macro="" textlink="">
      <xdr:nvSpPr>
        <xdr:cNvPr id="5" name="Text Box 260">
          <a:extLst>
            <a:ext uri="{FF2B5EF4-FFF2-40B4-BE49-F238E27FC236}">
              <a16:creationId xmlns:a16="http://schemas.microsoft.com/office/drawing/2014/main" id="{00000000-0008-0000-0300-000005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oneCellAnchor>
    <xdr:from>
      <xdr:col>5</xdr:col>
      <xdr:colOff>0</xdr:colOff>
      <xdr:row>0</xdr:row>
      <xdr:rowOff>0</xdr:rowOff>
    </xdr:from>
    <xdr:ext cx="76200" cy="228600"/>
    <xdr:sp macro="" textlink="">
      <xdr:nvSpPr>
        <xdr:cNvPr id="6" name="Text Box 260">
          <a:extLst>
            <a:ext uri="{FF2B5EF4-FFF2-40B4-BE49-F238E27FC236}">
              <a16:creationId xmlns:a16="http://schemas.microsoft.com/office/drawing/2014/main" id="{00000000-0008-0000-0300-000006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oneCellAnchor>
    <xdr:from>
      <xdr:col>5</xdr:col>
      <xdr:colOff>0</xdr:colOff>
      <xdr:row>0</xdr:row>
      <xdr:rowOff>0</xdr:rowOff>
    </xdr:from>
    <xdr:ext cx="76200" cy="228600"/>
    <xdr:sp macro="" textlink="">
      <xdr:nvSpPr>
        <xdr:cNvPr id="7" name="Text Box 260">
          <a:extLst>
            <a:ext uri="{FF2B5EF4-FFF2-40B4-BE49-F238E27FC236}">
              <a16:creationId xmlns:a16="http://schemas.microsoft.com/office/drawing/2014/main" id="{00000000-0008-0000-0300-000007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oneCellAnchor>
    <xdr:from>
      <xdr:col>5</xdr:col>
      <xdr:colOff>0</xdr:colOff>
      <xdr:row>0</xdr:row>
      <xdr:rowOff>0</xdr:rowOff>
    </xdr:from>
    <xdr:ext cx="76200" cy="228600"/>
    <xdr:sp macro="" textlink="">
      <xdr:nvSpPr>
        <xdr:cNvPr id="8" name="Text Box 260">
          <a:extLst>
            <a:ext uri="{FF2B5EF4-FFF2-40B4-BE49-F238E27FC236}">
              <a16:creationId xmlns:a16="http://schemas.microsoft.com/office/drawing/2014/main" id="{00000000-0008-0000-0300-000008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oneCellAnchor>
    <xdr:from>
      <xdr:col>5</xdr:col>
      <xdr:colOff>0</xdr:colOff>
      <xdr:row>0</xdr:row>
      <xdr:rowOff>0</xdr:rowOff>
    </xdr:from>
    <xdr:ext cx="76200" cy="228600"/>
    <xdr:sp macro="" textlink="">
      <xdr:nvSpPr>
        <xdr:cNvPr id="9" name="Text Box 260">
          <a:extLst>
            <a:ext uri="{FF2B5EF4-FFF2-40B4-BE49-F238E27FC236}">
              <a16:creationId xmlns:a16="http://schemas.microsoft.com/office/drawing/2014/main" id="{00000000-0008-0000-0300-000009000000}"/>
            </a:ext>
          </a:extLst>
        </xdr:cNvPr>
        <xdr:cNvSpPr txBox="1">
          <a:spLocks noChangeArrowheads="1"/>
        </xdr:cNvSpPr>
      </xdr:nvSpPr>
      <xdr:spPr bwMode="auto">
        <a:xfrm>
          <a:off x="7477125" y="0"/>
          <a:ext cx="76200" cy="228600"/>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15240</xdr:colOff>
      <xdr:row>70</xdr:row>
      <xdr:rowOff>22860</xdr:rowOff>
    </xdr:from>
    <xdr:ext cx="76200" cy="228600"/>
    <xdr:sp macro="" textlink="">
      <xdr:nvSpPr>
        <xdr:cNvPr id="2" name="Text Box 260">
          <a:extLst>
            <a:ext uri="{FF2B5EF4-FFF2-40B4-BE49-F238E27FC236}">
              <a16:creationId xmlns:a16="http://schemas.microsoft.com/office/drawing/2014/main" id="{098B8F34-889D-447D-B677-38C4D0E0EFA8}"/>
            </a:ext>
          </a:extLst>
        </xdr:cNvPr>
        <xdr:cNvSpPr txBox="1">
          <a:spLocks noChangeArrowheads="1"/>
        </xdr:cNvSpPr>
      </xdr:nvSpPr>
      <xdr:spPr bwMode="auto">
        <a:xfrm>
          <a:off x="9930765" y="2458783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3" name="Text Box 260">
          <a:extLst>
            <a:ext uri="{FF2B5EF4-FFF2-40B4-BE49-F238E27FC236}">
              <a16:creationId xmlns:a16="http://schemas.microsoft.com/office/drawing/2014/main" id="{C4700FF6-5BD1-4028-8FAA-6B9BA58FE799}"/>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4" name="Text Box 260">
          <a:extLst>
            <a:ext uri="{FF2B5EF4-FFF2-40B4-BE49-F238E27FC236}">
              <a16:creationId xmlns:a16="http://schemas.microsoft.com/office/drawing/2014/main" id="{B6C4A36C-D71F-496B-AC2C-B897054D2D87}"/>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5" name="Text Box 260">
          <a:extLst>
            <a:ext uri="{FF2B5EF4-FFF2-40B4-BE49-F238E27FC236}">
              <a16:creationId xmlns:a16="http://schemas.microsoft.com/office/drawing/2014/main" id="{9B18C2A6-2D89-4225-A3D0-402A5CD8A295}"/>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6" name="Text Box 260">
          <a:extLst>
            <a:ext uri="{FF2B5EF4-FFF2-40B4-BE49-F238E27FC236}">
              <a16:creationId xmlns:a16="http://schemas.microsoft.com/office/drawing/2014/main" id="{28E91A2F-0209-408B-92B8-BE9701D074DE}"/>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 name="Text Box 260">
          <a:extLst>
            <a:ext uri="{FF2B5EF4-FFF2-40B4-BE49-F238E27FC236}">
              <a16:creationId xmlns:a16="http://schemas.microsoft.com/office/drawing/2014/main" id="{A61A47AB-39EC-4BB1-A3F2-CF774274EE44}"/>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8" name="Text Box 260">
          <a:extLst>
            <a:ext uri="{FF2B5EF4-FFF2-40B4-BE49-F238E27FC236}">
              <a16:creationId xmlns:a16="http://schemas.microsoft.com/office/drawing/2014/main" id="{88CE6845-767F-4DF5-96BB-2A3AD5620EDE}"/>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9" name="Text Box 260">
          <a:extLst>
            <a:ext uri="{FF2B5EF4-FFF2-40B4-BE49-F238E27FC236}">
              <a16:creationId xmlns:a16="http://schemas.microsoft.com/office/drawing/2014/main" id="{95C9FCA6-1997-42D6-8186-17D98B86F91A}"/>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0" name="Text Box 4">
          <a:extLst>
            <a:ext uri="{FF2B5EF4-FFF2-40B4-BE49-F238E27FC236}">
              <a16:creationId xmlns:a16="http://schemas.microsoft.com/office/drawing/2014/main" id="{9A7BCAB4-8289-4050-9AD1-29CEE4C742F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11" name="Text Box 6">
          <a:extLst>
            <a:ext uri="{FF2B5EF4-FFF2-40B4-BE49-F238E27FC236}">
              <a16:creationId xmlns:a16="http://schemas.microsoft.com/office/drawing/2014/main" id="{0F522D42-776D-4987-85F1-461AC393A25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12" name="Text Box 21">
          <a:extLst>
            <a:ext uri="{FF2B5EF4-FFF2-40B4-BE49-F238E27FC236}">
              <a16:creationId xmlns:a16="http://schemas.microsoft.com/office/drawing/2014/main" id="{0C5270F9-2AEC-43F1-9BC8-046E3F5A654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13" name="Text Box 22">
          <a:extLst>
            <a:ext uri="{FF2B5EF4-FFF2-40B4-BE49-F238E27FC236}">
              <a16:creationId xmlns:a16="http://schemas.microsoft.com/office/drawing/2014/main" id="{C0427170-B5A8-4712-89A8-938B9A8444D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4" name="Text Box 28">
          <a:extLst>
            <a:ext uri="{FF2B5EF4-FFF2-40B4-BE49-F238E27FC236}">
              <a16:creationId xmlns:a16="http://schemas.microsoft.com/office/drawing/2014/main" id="{1E52D77C-E511-4B08-B30B-0BDC765BA1A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 name="Text Box 29">
          <a:extLst>
            <a:ext uri="{FF2B5EF4-FFF2-40B4-BE49-F238E27FC236}">
              <a16:creationId xmlns:a16="http://schemas.microsoft.com/office/drawing/2014/main" id="{B59605F8-FE60-4DE5-9890-2C770F5782D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 name="Text Box 31">
          <a:extLst>
            <a:ext uri="{FF2B5EF4-FFF2-40B4-BE49-F238E27FC236}">
              <a16:creationId xmlns:a16="http://schemas.microsoft.com/office/drawing/2014/main" id="{40D1B4A1-9111-4588-A874-256582E455A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 name="Text Box 32">
          <a:extLst>
            <a:ext uri="{FF2B5EF4-FFF2-40B4-BE49-F238E27FC236}">
              <a16:creationId xmlns:a16="http://schemas.microsoft.com/office/drawing/2014/main" id="{CD5897F0-7CB7-41FB-88D4-77E56A882D1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8" name="Text Box 33">
          <a:extLst>
            <a:ext uri="{FF2B5EF4-FFF2-40B4-BE49-F238E27FC236}">
              <a16:creationId xmlns:a16="http://schemas.microsoft.com/office/drawing/2014/main" id="{6F2EAA07-79C1-4E77-860E-B6D829CD115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9" name="Text Box 34">
          <a:extLst>
            <a:ext uri="{FF2B5EF4-FFF2-40B4-BE49-F238E27FC236}">
              <a16:creationId xmlns:a16="http://schemas.microsoft.com/office/drawing/2014/main" id="{8579E4E7-2037-4FDD-A39C-29246D7B5E9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0" name="Text Box 35">
          <a:extLst>
            <a:ext uri="{FF2B5EF4-FFF2-40B4-BE49-F238E27FC236}">
              <a16:creationId xmlns:a16="http://schemas.microsoft.com/office/drawing/2014/main" id="{D0E434D0-7A06-4DF5-9DDF-AAA48C8BC4E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1" name="Text Box 36">
          <a:extLst>
            <a:ext uri="{FF2B5EF4-FFF2-40B4-BE49-F238E27FC236}">
              <a16:creationId xmlns:a16="http://schemas.microsoft.com/office/drawing/2014/main" id="{F7115595-EEBD-4A30-A5EF-BDAE58C581B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2" name="Text Box 37">
          <a:extLst>
            <a:ext uri="{FF2B5EF4-FFF2-40B4-BE49-F238E27FC236}">
              <a16:creationId xmlns:a16="http://schemas.microsoft.com/office/drawing/2014/main" id="{C1374C56-0A26-4D21-B697-FDC99AB8CDB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3" name="Text Box 38">
          <a:extLst>
            <a:ext uri="{FF2B5EF4-FFF2-40B4-BE49-F238E27FC236}">
              <a16:creationId xmlns:a16="http://schemas.microsoft.com/office/drawing/2014/main" id="{1977A065-B8DE-41F9-96B1-976F63386B2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4" name="Text Box 39">
          <a:extLst>
            <a:ext uri="{FF2B5EF4-FFF2-40B4-BE49-F238E27FC236}">
              <a16:creationId xmlns:a16="http://schemas.microsoft.com/office/drawing/2014/main" id="{4568097C-F067-4DB3-A5B9-13C2E5110D8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5" name="Text Box 40">
          <a:extLst>
            <a:ext uri="{FF2B5EF4-FFF2-40B4-BE49-F238E27FC236}">
              <a16:creationId xmlns:a16="http://schemas.microsoft.com/office/drawing/2014/main" id="{6F139965-B889-4059-9E40-667250F8078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6" name="Text Box 41">
          <a:extLst>
            <a:ext uri="{FF2B5EF4-FFF2-40B4-BE49-F238E27FC236}">
              <a16:creationId xmlns:a16="http://schemas.microsoft.com/office/drawing/2014/main" id="{A6C49182-ADE1-4863-B6F6-9F6F61DDE41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7" name="Text Box 42">
          <a:extLst>
            <a:ext uri="{FF2B5EF4-FFF2-40B4-BE49-F238E27FC236}">
              <a16:creationId xmlns:a16="http://schemas.microsoft.com/office/drawing/2014/main" id="{068AAFC6-3138-4D12-AD38-E8967318307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28" name="Text Box 108">
          <a:extLst>
            <a:ext uri="{FF2B5EF4-FFF2-40B4-BE49-F238E27FC236}">
              <a16:creationId xmlns:a16="http://schemas.microsoft.com/office/drawing/2014/main" id="{73D830B4-B468-42BE-9AEF-05C5954397A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29" name="Text Box 109">
          <a:extLst>
            <a:ext uri="{FF2B5EF4-FFF2-40B4-BE49-F238E27FC236}">
              <a16:creationId xmlns:a16="http://schemas.microsoft.com/office/drawing/2014/main" id="{575B464B-DAC6-4B8A-9831-C0A29A59932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0" name="Text Box 110">
          <a:extLst>
            <a:ext uri="{FF2B5EF4-FFF2-40B4-BE49-F238E27FC236}">
              <a16:creationId xmlns:a16="http://schemas.microsoft.com/office/drawing/2014/main" id="{1BB0B82B-661D-4B7A-A8AE-62E5C30F626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1" name="Text Box 111">
          <a:extLst>
            <a:ext uri="{FF2B5EF4-FFF2-40B4-BE49-F238E27FC236}">
              <a16:creationId xmlns:a16="http://schemas.microsoft.com/office/drawing/2014/main" id="{89F51E77-14BD-4B61-8F02-DCE86EEBE95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2" name="Text Box 112">
          <a:extLst>
            <a:ext uri="{FF2B5EF4-FFF2-40B4-BE49-F238E27FC236}">
              <a16:creationId xmlns:a16="http://schemas.microsoft.com/office/drawing/2014/main" id="{9EA2401D-8E80-4360-AD10-03316A9E296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3" name="Text Box 113">
          <a:extLst>
            <a:ext uri="{FF2B5EF4-FFF2-40B4-BE49-F238E27FC236}">
              <a16:creationId xmlns:a16="http://schemas.microsoft.com/office/drawing/2014/main" id="{7E93FEC2-8E04-46F5-8520-0D52897BA19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4" name="Text Box 114">
          <a:extLst>
            <a:ext uri="{FF2B5EF4-FFF2-40B4-BE49-F238E27FC236}">
              <a16:creationId xmlns:a16="http://schemas.microsoft.com/office/drawing/2014/main" id="{CFD94512-5219-47C5-A40D-C60FE6379CE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5" name="Text Box 115">
          <a:extLst>
            <a:ext uri="{FF2B5EF4-FFF2-40B4-BE49-F238E27FC236}">
              <a16:creationId xmlns:a16="http://schemas.microsoft.com/office/drawing/2014/main" id="{8C9AD2D0-D78C-4AAA-89B6-8CEBDE0FF27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6" name="Text Box 116">
          <a:extLst>
            <a:ext uri="{FF2B5EF4-FFF2-40B4-BE49-F238E27FC236}">
              <a16:creationId xmlns:a16="http://schemas.microsoft.com/office/drawing/2014/main" id="{9BDA5E71-F10F-4C7E-BE81-7DCBBB1CD8E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 name="Text Box 117">
          <a:extLst>
            <a:ext uri="{FF2B5EF4-FFF2-40B4-BE49-F238E27FC236}">
              <a16:creationId xmlns:a16="http://schemas.microsoft.com/office/drawing/2014/main" id="{438E4AC7-4D79-4320-A032-8EA39590A4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8" name="Text Box 118">
          <a:extLst>
            <a:ext uri="{FF2B5EF4-FFF2-40B4-BE49-F238E27FC236}">
              <a16:creationId xmlns:a16="http://schemas.microsoft.com/office/drawing/2014/main" id="{955D72D5-1774-4020-890B-15891CBB3EA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9" name="Text Box 130">
          <a:extLst>
            <a:ext uri="{FF2B5EF4-FFF2-40B4-BE49-F238E27FC236}">
              <a16:creationId xmlns:a16="http://schemas.microsoft.com/office/drawing/2014/main" id="{C04494CD-9550-4B28-AC1F-B5327EABC02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0" name="Text Box 131">
          <a:extLst>
            <a:ext uri="{FF2B5EF4-FFF2-40B4-BE49-F238E27FC236}">
              <a16:creationId xmlns:a16="http://schemas.microsoft.com/office/drawing/2014/main" id="{E038D9EB-542E-4265-B574-3666B234E60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1" name="Text Box 132">
          <a:extLst>
            <a:ext uri="{FF2B5EF4-FFF2-40B4-BE49-F238E27FC236}">
              <a16:creationId xmlns:a16="http://schemas.microsoft.com/office/drawing/2014/main" id="{15EF0635-4B34-4701-83F7-8DB7DBEB646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2" name="Text Box 133">
          <a:extLst>
            <a:ext uri="{FF2B5EF4-FFF2-40B4-BE49-F238E27FC236}">
              <a16:creationId xmlns:a16="http://schemas.microsoft.com/office/drawing/2014/main" id="{85F4ABC4-AB2E-431F-A933-9E499D13ED9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 name="Text Box 134">
          <a:extLst>
            <a:ext uri="{FF2B5EF4-FFF2-40B4-BE49-F238E27FC236}">
              <a16:creationId xmlns:a16="http://schemas.microsoft.com/office/drawing/2014/main" id="{26084E27-65FA-4EC9-A6D9-6D5030381FC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 name="Text Box 135">
          <a:extLst>
            <a:ext uri="{FF2B5EF4-FFF2-40B4-BE49-F238E27FC236}">
              <a16:creationId xmlns:a16="http://schemas.microsoft.com/office/drawing/2014/main" id="{0BDBC9C8-1AD1-40E5-A717-B9DD6DD459B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5" name="Text Box 136">
          <a:extLst>
            <a:ext uri="{FF2B5EF4-FFF2-40B4-BE49-F238E27FC236}">
              <a16:creationId xmlns:a16="http://schemas.microsoft.com/office/drawing/2014/main" id="{4D55E299-E78F-48D3-8154-0548A45996B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6" name="Text Box 137">
          <a:extLst>
            <a:ext uri="{FF2B5EF4-FFF2-40B4-BE49-F238E27FC236}">
              <a16:creationId xmlns:a16="http://schemas.microsoft.com/office/drawing/2014/main" id="{13461DC3-6B14-45AB-B243-6D52C588452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7" name="Text Box 138">
          <a:extLst>
            <a:ext uri="{FF2B5EF4-FFF2-40B4-BE49-F238E27FC236}">
              <a16:creationId xmlns:a16="http://schemas.microsoft.com/office/drawing/2014/main" id="{16CF63F9-08FF-43AF-AFB5-EA94FC697AC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8" name="Text Box 139">
          <a:extLst>
            <a:ext uri="{FF2B5EF4-FFF2-40B4-BE49-F238E27FC236}">
              <a16:creationId xmlns:a16="http://schemas.microsoft.com/office/drawing/2014/main" id="{B12D657B-8537-447A-A1B5-016B5B8D9FE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9" name="Text Box 140">
          <a:extLst>
            <a:ext uri="{FF2B5EF4-FFF2-40B4-BE49-F238E27FC236}">
              <a16:creationId xmlns:a16="http://schemas.microsoft.com/office/drawing/2014/main" id="{AFD128CC-A354-4843-85EC-E390B2B4470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0" name="Text Box 141">
          <a:extLst>
            <a:ext uri="{FF2B5EF4-FFF2-40B4-BE49-F238E27FC236}">
              <a16:creationId xmlns:a16="http://schemas.microsoft.com/office/drawing/2014/main" id="{4126016D-7C2F-4734-B955-340C4E5248B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 name="Text Box 142">
          <a:extLst>
            <a:ext uri="{FF2B5EF4-FFF2-40B4-BE49-F238E27FC236}">
              <a16:creationId xmlns:a16="http://schemas.microsoft.com/office/drawing/2014/main" id="{8A6E67F1-F232-4D42-B9D1-546AB2BE4CA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 name="Text Box 143">
          <a:extLst>
            <a:ext uri="{FF2B5EF4-FFF2-40B4-BE49-F238E27FC236}">
              <a16:creationId xmlns:a16="http://schemas.microsoft.com/office/drawing/2014/main" id="{ADFDA8B6-53D6-46CF-A9BA-D73BF86ABBE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3" name="Text Box 144">
          <a:extLst>
            <a:ext uri="{FF2B5EF4-FFF2-40B4-BE49-F238E27FC236}">
              <a16:creationId xmlns:a16="http://schemas.microsoft.com/office/drawing/2014/main" id="{47C30C04-F696-45A1-A36F-458799FDB0C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4" name="Text Box 145">
          <a:extLst>
            <a:ext uri="{FF2B5EF4-FFF2-40B4-BE49-F238E27FC236}">
              <a16:creationId xmlns:a16="http://schemas.microsoft.com/office/drawing/2014/main" id="{888CEE94-1323-4FEE-A229-8E03A26D155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5" name="Text Box 146">
          <a:extLst>
            <a:ext uri="{FF2B5EF4-FFF2-40B4-BE49-F238E27FC236}">
              <a16:creationId xmlns:a16="http://schemas.microsoft.com/office/drawing/2014/main" id="{8967F82E-404F-47D8-8540-D7E6D581429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6" name="Text Box 147">
          <a:extLst>
            <a:ext uri="{FF2B5EF4-FFF2-40B4-BE49-F238E27FC236}">
              <a16:creationId xmlns:a16="http://schemas.microsoft.com/office/drawing/2014/main" id="{49F7C68D-C72C-4063-89D7-F9DFBBC7C87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7" name="Text Box 148">
          <a:extLst>
            <a:ext uri="{FF2B5EF4-FFF2-40B4-BE49-F238E27FC236}">
              <a16:creationId xmlns:a16="http://schemas.microsoft.com/office/drawing/2014/main" id="{2479B793-FE64-4A2C-997B-AEF6B24BBC3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8" name="Text Box 149">
          <a:extLst>
            <a:ext uri="{FF2B5EF4-FFF2-40B4-BE49-F238E27FC236}">
              <a16:creationId xmlns:a16="http://schemas.microsoft.com/office/drawing/2014/main" id="{AC3A4FAE-716F-426B-9340-B1E69F99482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 name="Text Box 150">
          <a:extLst>
            <a:ext uri="{FF2B5EF4-FFF2-40B4-BE49-F238E27FC236}">
              <a16:creationId xmlns:a16="http://schemas.microsoft.com/office/drawing/2014/main" id="{926380C7-3FCB-4A4B-BDA8-2C01AA20749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 name="Text Box 151">
          <a:extLst>
            <a:ext uri="{FF2B5EF4-FFF2-40B4-BE49-F238E27FC236}">
              <a16:creationId xmlns:a16="http://schemas.microsoft.com/office/drawing/2014/main" id="{026819FB-6AD6-4975-BA65-CE70E04905A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61" name="Text Box 152">
          <a:extLst>
            <a:ext uri="{FF2B5EF4-FFF2-40B4-BE49-F238E27FC236}">
              <a16:creationId xmlns:a16="http://schemas.microsoft.com/office/drawing/2014/main" id="{FBD7BD23-87CA-48F5-87A8-2673CE85251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62" name="Text Box 153">
          <a:extLst>
            <a:ext uri="{FF2B5EF4-FFF2-40B4-BE49-F238E27FC236}">
              <a16:creationId xmlns:a16="http://schemas.microsoft.com/office/drawing/2014/main" id="{9ABE55D9-68FC-49DD-AF9B-8A087B3BD3D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63" name="Text Box 154">
          <a:extLst>
            <a:ext uri="{FF2B5EF4-FFF2-40B4-BE49-F238E27FC236}">
              <a16:creationId xmlns:a16="http://schemas.microsoft.com/office/drawing/2014/main" id="{EE3AADD3-1F6F-4830-A6BF-F290FC4CDA5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64" name="Text Box 155">
          <a:extLst>
            <a:ext uri="{FF2B5EF4-FFF2-40B4-BE49-F238E27FC236}">
              <a16:creationId xmlns:a16="http://schemas.microsoft.com/office/drawing/2014/main" id="{DE25E25E-0F65-4FA8-9ADC-94416330171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65" name="Text Box 156">
          <a:extLst>
            <a:ext uri="{FF2B5EF4-FFF2-40B4-BE49-F238E27FC236}">
              <a16:creationId xmlns:a16="http://schemas.microsoft.com/office/drawing/2014/main" id="{1C349C0D-F425-47B5-8218-93A223A4923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66" name="Text Box 157">
          <a:extLst>
            <a:ext uri="{FF2B5EF4-FFF2-40B4-BE49-F238E27FC236}">
              <a16:creationId xmlns:a16="http://schemas.microsoft.com/office/drawing/2014/main" id="{293ECFEA-CBAF-4516-B345-B0BC143D839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67" name="Text Box 158">
          <a:extLst>
            <a:ext uri="{FF2B5EF4-FFF2-40B4-BE49-F238E27FC236}">
              <a16:creationId xmlns:a16="http://schemas.microsoft.com/office/drawing/2014/main" id="{3751E86B-B5FB-4E53-8870-AAAEA20D7B2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68" name="Text Box 159">
          <a:extLst>
            <a:ext uri="{FF2B5EF4-FFF2-40B4-BE49-F238E27FC236}">
              <a16:creationId xmlns:a16="http://schemas.microsoft.com/office/drawing/2014/main" id="{0D6C9A40-0958-4F3B-8D85-04BC6B64F94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69" name="Text Box 160">
          <a:extLst>
            <a:ext uri="{FF2B5EF4-FFF2-40B4-BE49-F238E27FC236}">
              <a16:creationId xmlns:a16="http://schemas.microsoft.com/office/drawing/2014/main" id="{4A96F7A9-C315-445E-A70D-6A59BAF93FF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70" name="Text Box 161">
          <a:extLst>
            <a:ext uri="{FF2B5EF4-FFF2-40B4-BE49-F238E27FC236}">
              <a16:creationId xmlns:a16="http://schemas.microsoft.com/office/drawing/2014/main" id="{9D7DB662-1E60-4A47-B388-7FDC5890695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71" name="Text Box 162">
          <a:extLst>
            <a:ext uri="{FF2B5EF4-FFF2-40B4-BE49-F238E27FC236}">
              <a16:creationId xmlns:a16="http://schemas.microsoft.com/office/drawing/2014/main" id="{DA5E2A9A-175E-40E8-AAF6-5E1565E70F3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72" name="Text Box 163">
          <a:extLst>
            <a:ext uri="{FF2B5EF4-FFF2-40B4-BE49-F238E27FC236}">
              <a16:creationId xmlns:a16="http://schemas.microsoft.com/office/drawing/2014/main" id="{DD4DA37E-7658-41F0-A28A-B62322D2D43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73" name="Text Box 164">
          <a:extLst>
            <a:ext uri="{FF2B5EF4-FFF2-40B4-BE49-F238E27FC236}">
              <a16:creationId xmlns:a16="http://schemas.microsoft.com/office/drawing/2014/main" id="{9C830BA7-8DB5-499C-9C2A-8046693496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74" name="Text Box 165">
          <a:extLst>
            <a:ext uri="{FF2B5EF4-FFF2-40B4-BE49-F238E27FC236}">
              <a16:creationId xmlns:a16="http://schemas.microsoft.com/office/drawing/2014/main" id="{17C53383-5977-4F2A-810E-E9C81E03B57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75" name="Text Box 166">
          <a:extLst>
            <a:ext uri="{FF2B5EF4-FFF2-40B4-BE49-F238E27FC236}">
              <a16:creationId xmlns:a16="http://schemas.microsoft.com/office/drawing/2014/main" id="{5E40B41A-A637-4677-88F8-612FC6022B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76" name="Text Box 167">
          <a:extLst>
            <a:ext uri="{FF2B5EF4-FFF2-40B4-BE49-F238E27FC236}">
              <a16:creationId xmlns:a16="http://schemas.microsoft.com/office/drawing/2014/main" id="{C62C9F17-AC7F-4D07-8CA8-4980115156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77" name="Text Box 168">
          <a:extLst>
            <a:ext uri="{FF2B5EF4-FFF2-40B4-BE49-F238E27FC236}">
              <a16:creationId xmlns:a16="http://schemas.microsoft.com/office/drawing/2014/main" id="{5E776818-DDD3-472F-AF75-4512230C61F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78" name="Text Box 169">
          <a:extLst>
            <a:ext uri="{FF2B5EF4-FFF2-40B4-BE49-F238E27FC236}">
              <a16:creationId xmlns:a16="http://schemas.microsoft.com/office/drawing/2014/main" id="{2CCF6388-45A5-4B2C-AA19-6DEF3F3FB0E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79" name="Text Box 170">
          <a:extLst>
            <a:ext uri="{FF2B5EF4-FFF2-40B4-BE49-F238E27FC236}">
              <a16:creationId xmlns:a16="http://schemas.microsoft.com/office/drawing/2014/main" id="{7DAE62AD-7926-4FE6-9E75-494B29C24E9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80" name="Text Box 171">
          <a:extLst>
            <a:ext uri="{FF2B5EF4-FFF2-40B4-BE49-F238E27FC236}">
              <a16:creationId xmlns:a16="http://schemas.microsoft.com/office/drawing/2014/main" id="{CD137A71-F254-4D00-8F9A-2A2BB000A32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81" name="Text Box 172">
          <a:extLst>
            <a:ext uri="{FF2B5EF4-FFF2-40B4-BE49-F238E27FC236}">
              <a16:creationId xmlns:a16="http://schemas.microsoft.com/office/drawing/2014/main" id="{D0691F84-9FB4-4DE4-8A79-CAF34A3BBCC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82" name="Text Box 173">
          <a:extLst>
            <a:ext uri="{FF2B5EF4-FFF2-40B4-BE49-F238E27FC236}">
              <a16:creationId xmlns:a16="http://schemas.microsoft.com/office/drawing/2014/main" id="{4F7EA822-4C4B-44FB-B7B9-33665FE164A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83" name="Text Box 174">
          <a:extLst>
            <a:ext uri="{FF2B5EF4-FFF2-40B4-BE49-F238E27FC236}">
              <a16:creationId xmlns:a16="http://schemas.microsoft.com/office/drawing/2014/main" id="{94639A71-D8BD-45CA-816B-3E3EF977DCE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84" name="Text Box 175">
          <a:extLst>
            <a:ext uri="{FF2B5EF4-FFF2-40B4-BE49-F238E27FC236}">
              <a16:creationId xmlns:a16="http://schemas.microsoft.com/office/drawing/2014/main" id="{128999A5-D3F6-4E30-8F89-8891DABDD81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85" name="Text Box 176">
          <a:extLst>
            <a:ext uri="{FF2B5EF4-FFF2-40B4-BE49-F238E27FC236}">
              <a16:creationId xmlns:a16="http://schemas.microsoft.com/office/drawing/2014/main" id="{96D61C4E-1459-449D-852D-4CEC11DDE6A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86" name="Text Box 177">
          <a:extLst>
            <a:ext uri="{FF2B5EF4-FFF2-40B4-BE49-F238E27FC236}">
              <a16:creationId xmlns:a16="http://schemas.microsoft.com/office/drawing/2014/main" id="{CAAE5CD2-C04E-4E3F-9F19-01A0F922E3A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87" name="Text Box 178">
          <a:extLst>
            <a:ext uri="{FF2B5EF4-FFF2-40B4-BE49-F238E27FC236}">
              <a16:creationId xmlns:a16="http://schemas.microsoft.com/office/drawing/2014/main" id="{EB568114-2F6B-4983-BF6F-C92DF7B396E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8" name="Text Box 179">
          <a:extLst>
            <a:ext uri="{FF2B5EF4-FFF2-40B4-BE49-F238E27FC236}">
              <a16:creationId xmlns:a16="http://schemas.microsoft.com/office/drawing/2014/main" id="{08FD6F33-0DA9-4DE3-B8F3-99334CD9F2D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89" name="Text Box 180">
          <a:extLst>
            <a:ext uri="{FF2B5EF4-FFF2-40B4-BE49-F238E27FC236}">
              <a16:creationId xmlns:a16="http://schemas.microsoft.com/office/drawing/2014/main" id="{308F55A0-29D8-4A06-A0A7-72B4558E5B4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90" name="Text Box 181">
          <a:extLst>
            <a:ext uri="{FF2B5EF4-FFF2-40B4-BE49-F238E27FC236}">
              <a16:creationId xmlns:a16="http://schemas.microsoft.com/office/drawing/2014/main" id="{A7B0AADE-2B4F-4741-B7BE-0EA9946D4FE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91" name="Text Box 182">
          <a:extLst>
            <a:ext uri="{FF2B5EF4-FFF2-40B4-BE49-F238E27FC236}">
              <a16:creationId xmlns:a16="http://schemas.microsoft.com/office/drawing/2014/main" id="{36415BF3-260B-4E6F-BCA5-DC66CA624A1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92" name="Text Box 183">
          <a:extLst>
            <a:ext uri="{FF2B5EF4-FFF2-40B4-BE49-F238E27FC236}">
              <a16:creationId xmlns:a16="http://schemas.microsoft.com/office/drawing/2014/main" id="{845A9A54-868E-44E1-86E5-9926CF38BB6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93" name="Text Box 184">
          <a:extLst>
            <a:ext uri="{FF2B5EF4-FFF2-40B4-BE49-F238E27FC236}">
              <a16:creationId xmlns:a16="http://schemas.microsoft.com/office/drawing/2014/main" id="{C4FBCD8D-99A3-4ADB-83B3-650423C2BCE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94" name="Text Box 185">
          <a:extLst>
            <a:ext uri="{FF2B5EF4-FFF2-40B4-BE49-F238E27FC236}">
              <a16:creationId xmlns:a16="http://schemas.microsoft.com/office/drawing/2014/main" id="{AC0FBA6A-952A-4E18-8C99-627E50EF28F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95" name="Text Box 186">
          <a:extLst>
            <a:ext uri="{FF2B5EF4-FFF2-40B4-BE49-F238E27FC236}">
              <a16:creationId xmlns:a16="http://schemas.microsoft.com/office/drawing/2014/main" id="{562A54D6-63AB-4FDD-B65F-A1310D80DB4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96" name="Text Box 187">
          <a:extLst>
            <a:ext uri="{FF2B5EF4-FFF2-40B4-BE49-F238E27FC236}">
              <a16:creationId xmlns:a16="http://schemas.microsoft.com/office/drawing/2014/main" id="{82718DCC-8667-4814-95A2-EFA44D697A0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97" name="Text Box 188">
          <a:extLst>
            <a:ext uri="{FF2B5EF4-FFF2-40B4-BE49-F238E27FC236}">
              <a16:creationId xmlns:a16="http://schemas.microsoft.com/office/drawing/2014/main" id="{99BE92F2-4E3C-4E46-98F2-A4C298109BF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98" name="Text Box 189">
          <a:extLst>
            <a:ext uri="{FF2B5EF4-FFF2-40B4-BE49-F238E27FC236}">
              <a16:creationId xmlns:a16="http://schemas.microsoft.com/office/drawing/2014/main" id="{FFC16B31-5270-4490-951E-3820745F605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99" name="Text Box 190">
          <a:extLst>
            <a:ext uri="{FF2B5EF4-FFF2-40B4-BE49-F238E27FC236}">
              <a16:creationId xmlns:a16="http://schemas.microsoft.com/office/drawing/2014/main" id="{15454BDD-D090-4B4E-82AB-0A984ABBDC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00" name="Text Box 191">
          <a:extLst>
            <a:ext uri="{FF2B5EF4-FFF2-40B4-BE49-F238E27FC236}">
              <a16:creationId xmlns:a16="http://schemas.microsoft.com/office/drawing/2014/main" id="{F6AD86CA-3CD9-4BB2-B3A5-B879BFA3D3C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01" name="Text Box 192">
          <a:extLst>
            <a:ext uri="{FF2B5EF4-FFF2-40B4-BE49-F238E27FC236}">
              <a16:creationId xmlns:a16="http://schemas.microsoft.com/office/drawing/2014/main" id="{1DF546CA-0A91-411A-B5B7-00E23DB899F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02" name="Text Box 193">
          <a:extLst>
            <a:ext uri="{FF2B5EF4-FFF2-40B4-BE49-F238E27FC236}">
              <a16:creationId xmlns:a16="http://schemas.microsoft.com/office/drawing/2014/main" id="{C862CA80-747C-462B-A201-E5ED0CB4218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03" name="Text Box 194">
          <a:extLst>
            <a:ext uri="{FF2B5EF4-FFF2-40B4-BE49-F238E27FC236}">
              <a16:creationId xmlns:a16="http://schemas.microsoft.com/office/drawing/2014/main" id="{25A6C1EA-A80D-4218-B3E0-D3D45791968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04" name="Text Box 195">
          <a:extLst>
            <a:ext uri="{FF2B5EF4-FFF2-40B4-BE49-F238E27FC236}">
              <a16:creationId xmlns:a16="http://schemas.microsoft.com/office/drawing/2014/main" id="{233FC26C-DC96-49FF-832E-A4765001E89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05" name="Text Box 196">
          <a:extLst>
            <a:ext uri="{FF2B5EF4-FFF2-40B4-BE49-F238E27FC236}">
              <a16:creationId xmlns:a16="http://schemas.microsoft.com/office/drawing/2014/main" id="{BC72B5B9-0687-4EED-BF63-FFA1F8915D7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06" name="Text Box 197">
          <a:extLst>
            <a:ext uri="{FF2B5EF4-FFF2-40B4-BE49-F238E27FC236}">
              <a16:creationId xmlns:a16="http://schemas.microsoft.com/office/drawing/2014/main" id="{BFA788E1-6296-44E3-A38C-8DEEE506514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07" name="Text Box 198">
          <a:extLst>
            <a:ext uri="{FF2B5EF4-FFF2-40B4-BE49-F238E27FC236}">
              <a16:creationId xmlns:a16="http://schemas.microsoft.com/office/drawing/2014/main" id="{E847AFBA-5215-4A62-8862-3240BF12E79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08" name="Text Box 199">
          <a:extLst>
            <a:ext uri="{FF2B5EF4-FFF2-40B4-BE49-F238E27FC236}">
              <a16:creationId xmlns:a16="http://schemas.microsoft.com/office/drawing/2014/main" id="{9C464738-83C5-4D3D-AEE4-AD29CBB708E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09" name="Text Box 200">
          <a:extLst>
            <a:ext uri="{FF2B5EF4-FFF2-40B4-BE49-F238E27FC236}">
              <a16:creationId xmlns:a16="http://schemas.microsoft.com/office/drawing/2014/main" id="{60F855D5-1949-4A03-B86B-DD7A59A1E95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10" name="Text Box 201">
          <a:extLst>
            <a:ext uri="{FF2B5EF4-FFF2-40B4-BE49-F238E27FC236}">
              <a16:creationId xmlns:a16="http://schemas.microsoft.com/office/drawing/2014/main" id="{391BD975-95F9-4BD7-A6E9-00752BEC2ED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1" name="Text Box 202">
          <a:extLst>
            <a:ext uri="{FF2B5EF4-FFF2-40B4-BE49-F238E27FC236}">
              <a16:creationId xmlns:a16="http://schemas.microsoft.com/office/drawing/2014/main" id="{E108D94A-9327-4C9F-A270-994E687C220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12" name="Text Box 203">
          <a:extLst>
            <a:ext uri="{FF2B5EF4-FFF2-40B4-BE49-F238E27FC236}">
              <a16:creationId xmlns:a16="http://schemas.microsoft.com/office/drawing/2014/main" id="{143D1660-8F6B-4E1A-B41B-ECD468B6B1C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13" name="Text Box 204">
          <a:extLst>
            <a:ext uri="{FF2B5EF4-FFF2-40B4-BE49-F238E27FC236}">
              <a16:creationId xmlns:a16="http://schemas.microsoft.com/office/drawing/2014/main" id="{597A097A-FED8-4CA3-9DBB-7750EB8E231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14" name="Text Box 205">
          <a:extLst>
            <a:ext uri="{FF2B5EF4-FFF2-40B4-BE49-F238E27FC236}">
              <a16:creationId xmlns:a16="http://schemas.microsoft.com/office/drawing/2014/main" id="{225C08D2-AA1B-47A2-BF0A-72BEE803EDB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15" name="Text Box 206">
          <a:extLst>
            <a:ext uri="{FF2B5EF4-FFF2-40B4-BE49-F238E27FC236}">
              <a16:creationId xmlns:a16="http://schemas.microsoft.com/office/drawing/2014/main" id="{8D8D7E7A-C405-4332-AEC1-3662BAECD22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6" name="Text Box 207">
          <a:extLst>
            <a:ext uri="{FF2B5EF4-FFF2-40B4-BE49-F238E27FC236}">
              <a16:creationId xmlns:a16="http://schemas.microsoft.com/office/drawing/2014/main" id="{3E1511AA-9DAA-4E56-8916-97E4B6018D8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17" name="Text Box 208">
          <a:extLst>
            <a:ext uri="{FF2B5EF4-FFF2-40B4-BE49-F238E27FC236}">
              <a16:creationId xmlns:a16="http://schemas.microsoft.com/office/drawing/2014/main" id="{CA0799BE-F463-438F-B61A-6A0618FE4C4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18" name="Text Box 209">
          <a:extLst>
            <a:ext uri="{FF2B5EF4-FFF2-40B4-BE49-F238E27FC236}">
              <a16:creationId xmlns:a16="http://schemas.microsoft.com/office/drawing/2014/main" id="{8BD678ED-8EA9-443A-89EF-EE24646216B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19" name="Text Box 210">
          <a:extLst>
            <a:ext uri="{FF2B5EF4-FFF2-40B4-BE49-F238E27FC236}">
              <a16:creationId xmlns:a16="http://schemas.microsoft.com/office/drawing/2014/main" id="{2EA1382F-ADA5-43B5-B7A2-CC0BF4BAFEC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20" name="Text Box 211">
          <a:extLst>
            <a:ext uri="{FF2B5EF4-FFF2-40B4-BE49-F238E27FC236}">
              <a16:creationId xmlns:a16="http://schemas.microsoft.com/office/drawing/2014/main" id="{AEA0B084-43CA-48EA-9BEB-195CB83B063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1" name="Text Box 212">
          <a:extLst>
            <a:ext uri="{FF2B5EF4-FFF2-40B4-BE49-F238E27FC236}">
              <a16:creationId xmlns:a16="http://schemas.microsoft.com/office/drawing/2014/main" id="{3A024270-90E1-4611-9F47-F8382AFFDDE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22" name="Text Box 213">
          <a:extLst>
            <a:ext uri="{FF2B5EF4-FFF2-40B4-BE49-F238E27FC236}">
              <a16:creationId xmlns:a16="http://schemas.microsoft.com/office/drawing/2014/main" id="{350D7DE3-BCEF-4948-925B-C7F7AE309FD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23" name="Text Box 214">
          <a:extLst>
            <a:ext uri="{FF2B5EF4-FFF2-40B4-BE49-F238E27FC236}">
              <a16:creationId xmlns:a16="http://schemas.microsoft.com/office/drawing/2014/main" id="{110E488A-043D-4746-9F70-A3DFE84F839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4" name="Text Box 215">
          <a:extLst>
            <a:ext uri="{FF2B5EF4-FFF2-40B4-BE49-F238E27FC236}">
              <a16:creationId xmlns:a16="http://schemas.microsoft.com/office/drawing/2014/main" id="{D76925F1-C457-47FE-86B0-522CD6A2AD4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25" name="Text Box 216">
          <a:extLst>
            <a:ext uri="{FF2B5EF4-FFF2-40B4-BE49-F238E27FC236}">
              <a16:creationId xmlns:a16="http://schemas.microsoft.com/office/drawing/2014/main" id="{0BD962E0-4C53-46DF-B2E5-03DD26C57D6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26" name="Text Box 217">
          <a:extLst>
            <a:ext uri="{FF2B5EF4-FFF2-40B4-BE49-F238E27FC236}">
              <a16:creationId xmlns:a16="http://schemas.microsoft.com/office/drawing/2014/main" id="{C491B28C-48A5-4EF7-AFBC-BB2B794022F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27" name="Text Box 218">
          <a:extLst>
            <a:ext uri="{FF2B5EF4-FFF2-40B4-BE49-F238E27FC236}">
              <a16:creationId xmlns:a16="http://schemas.microsoft.com/office/drawing/2014/main" id="{5DFA6749-F2FD-4242-9EC5-F57133FF7C3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28" name="Text Box 219">
          <a:extLst>
            <a:ext uri="{FF2B5EF4-FFF2-40B4-BE49-F238E27FC236}">
              <a16:creationId xmlns:a16="http://schemas.microsoft.com/office/drawing/2014/main" id="{9893CC74-730A-4798-9916-F2D0366A839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9" name="Text Box 220">
          <a:extLst>
            <a:ext uri="{FF2B5EF4-FFF2-40B4-BE49-F238E27FC236}">
              <a16:creationId xmlns:a16="http://schemas.microsoft.com/office/drawing/2014/main" id="{EFBE6504-3422-4489-B140-9B8B39144E3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30" name="Text Box 221">
          <a:extLst>
            <a:ext uri="{FF2B5EF4-FFF2-40B4-BE49-F238E27FC236}">
              <a16:creationId xmlns:a16="http://schemas.microsoft.com/office/drawing/2014/main" id="{DEE7FF86-BD6E-4AF5-97E2-EBE02DD0971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31" name="Text Box 222">
          <a:extLst>
            <a:ext uri="{FF2B5EF4-FFF2-40B4-BE49-F238E27FC236}">
              <a16:creationId xmlns:a16="http://schemas.microsoft.com/office/drawing/2014/main" id="{31D0820B-0258-4E75-97AC-60781B0251E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32" name="Text Box 223">
          <a:extLst>
            <a:ext uri="{FF2B5EF4-FFF2-40B4-BE49-F238E27FC236}">
              <a16:creationId xmlns:a16="http://schemas.microsoft.com/office/drawing/2014/main" id="{76FFAC3B-77B5-4380-B142-C3542870DC0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33" name="Text Box 224">
          <a:extLst>
            <a:ext uri="{FF2B5EF4-FFF2-40B4-BE49-F238E27FC236}">
              <a16:creationId xmlns:a16="http://schemas.microsoft.com/office/drawing/2014/main" id="{B01F5F72-C9DB-44F4-AC7A-97C61A81F24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4" name="Text Box 225">
          <a:extLst>
            <a:ext uri="{FF2B5EF4-FFF2-40B4-BE49-F238E27FC236}">
              <a16:creationId xmlns:a16="http://schemas.microsoft.com/office/drawing/2014/main" id="{CB4F9DF7-C973-4E56-92D5-48A7FCB6C4E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35" name="Text Box 226">
          <a:extLst>
            <a:ext uri="{FF2B5EF4-FFF2-40B4-BE49-F238E27FC236}">
              <a16:creationId xmlns:a16="http://schemas.microsoft.com/office/drawing/2014/main" id="{D2CE8F66-488D-40BB-993C-054D1FB9799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36" name="Text Box 227">
          <a:extLst>
            <a:ext uri="{FF2B5EF4-FFF2-40B4-BE49-F238E27FC236}">
              <a16:creationId xmlns:a16="http://schemas.microsoft.com/office/drawing/2014/main" id="{AF5BEDAF-E7D4-492A-A678-5FEE032116F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37" name="Text Box 228">
          <a:extLst>
            <a:ext uri="{FF2B5EF4-FFF2-40B4-BE49-F238E27FC236}">
              <a16:creationId xmlns:a16="http://schemas.microsoft.com/office/drawing/2014/main" id="{02E902C8-2BA5-494E-998C-DC4312A6CCD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38" name="Text Box 229">
          <a:extLst>
            <a:ext uri="{FF2B5EF4-FFF2-40B4-BE49-F238E27FC236}">
              <a16:creationId xmlns:a16="http://schemas.microsoft.com/office/drawing/2014/main" id="{C753BE83-9E49-4A9A-A3A1-D68EAA339B6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39" name="Text Box 230">
          <a:extLst>
            <a:ext uri="{FF2B5EF4-FFF2-40B4-BE49-F238E27FC236}">
              <a16:creationId xmlns:a16="http://schemas.microsoft.com/office/drawing/2014/main" id="{03E88E6E-4021-4E93-9D22-29CFA966830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0" name="Text Box 231">
          <a:extLst>
            <a:ext uri="{FF2B5EF4-FFF2-40B4-BE49-F238E27FC236}">
              <a16:creationId xmlns:a16="http://schemas.microsoft.com/office/drawing/2014/main" id="{938244C5-6454-4EFF-A281-BDB158C8107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1" name="Text Box 232">
          <a:extLst>
            <a:ext uri="{FF2B5EF4-FFF2-40B4-BE49-F238E27FC236}">
              <a16:creationId xmlns:a16="http://schemas.microsoft.com/office/drawing/2014/main" id="{8ABF8B05-E055-4B45-A0CA-06692DAB65A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2" name="Text Box 233">
          <a:extLst>
            <a:ext uri="{FF2B5EF4-FFF2-40B4-BE49-F238E27FC236}">
              <a16:creationId xmlns:a16="http://schemas.microsoft.com/office/drawing/2014/main" id="{198B2678-6C00-4A26-8672-5CC6175CD6C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3" name="Text Box 234">
          <a:extLst>
            <a:ext uri="{FF2B5EF4-FFF2-40B4-BE49-F238E27FC236}">
              <a16:creationId xmlns:a16="http://schemas.microsoft.com/office/drawing/2014/main" id="{E7FC2960-07E5-4288-AD53-514BF141F04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4" name="Text Box 235">
          <a:extLst>
            <a:ext uri="{FF2B5EF4-FFF2-40B4-BE49-F238E27FC236}">
              <a16:creationId xmlns:a16="http://schemas.microsoft.com/office/drawing/2014/main" id="{25F02AA6-CEAE-4AF2-AB88-A8AEAC0CEDB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5" name="Text Box 236">
          <a:extLst>
            <a:ext uri="{FF2B5EF4-FFF2-40B4-BE49-F238E27FC236}">
              <a16:creationId xmlns:a16="http://schemas.microsoft.com/office/drawing/2014/main" id="{C781AB5E-83A9-47C4-B2B9-42917833BF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6" name="Text Box 237">
          <a:extLst>
            <a:ext uri="{FF2B5EF4-FFF2-40B4-BE49-F238E27FC236}">
              <a16:creationId xmlns:a16="http://schemas.microsoft.com/office/drawing/2014/main" id="{E058E607-005C-4A64-AB14-A724DAA9785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7" name="Text Box 238">
          <a:extLst>
            <a:ext uri="{FF2B5EF4-FFF2-40B4-BE49-F238E27FC236}">
              <a16:creationId xmlns:a16="http://schemas.microsoft.com/office/drawing/2014/main" id="{8DDE5FCC-FC2D-4F34-A54E-D42872C0F59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48" name="Text Box 239">
          <a:extLst>
            <a:ext uri="{FF2B5EF4-FFF2-40B4-BE49-F238E27FC236}">
              <a16:creationId xmlns:a16="http://schemas.microsoft.com/office/drawing/2014/main" id="{AF259FA5-110C-4C6A-AE6A-9FA83BFD57C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149" name="Text Box 240">
          <a:extLst>
            <a:ext uri="{FF2B5EF4-FFF2-40B4-BE49-F238E27FC236}">
              <a16:creationId xmlns:a16="http://schemas.microsoft.com/office/drawing/2014/main" id="{277B5728-A71E-49F1-AE58-AFA400C9C41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150" name="Text Box 241">
          <a:extLst>
            <a:ext uri="{FF2B5EF4-FFF2-40B4-BE49-F238E27FC236}">
              <a16:creationId xmlns:a16="http://schemas.microsoft.com/office/drawing/2014/main" id="{8B1DDC2D-FC6D-42E5-BC41-AA69133D560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1" name="Text Box 242">
          <a:extLst>
            <a:ext uri="{FF2B5EF4-FFF2-40B4-BE49-F238E27FC236}">
              <a16:creationId xmlns:a16="http://schemas.microsoft.com/office/drawing/2014/main" id="{6952DE2A-4A91-45AA-8E19-7EFF399A3B2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2" name="Text Box 243">
          <a:extLst>
            <a:ext uri="{FF2B5EF4-FFF2-40B4-BE49-F238E27FC236}">
              <a16:creationId xmlns:a16="http://schemas.microsoft.com/office/drawing/2014/main" id="{5D53C712-9F39-40E2-9491-0EEBFB66BFA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3" name="Text Box 244">
          <a:extLst>
            <a:ext uri="{FF2B5EF4-FFF2-40B4-BE49-F238E27FC236}">
              <a16:creationId xmlns:a16="http://schemas.microsoft.com/office/drawing/2014/main" id="{730B12F9-ABA4-4FBE-AAF7-B90722E0649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4" name="Text Box 245">
          <a:extLst>
            <a:ext uri="{FF2B5EF4-FFF2-40B4-BE49-F238E27FC236}">
              <a16:creationId xmlns:a16="http://schemas.microsoft.com/office/drawing/2014/main" id="{F8CFC09B-7A2F-493D-8352-70B091BC784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5" name="Text Box 246">
          <a:extLst>
            <a:ext uri="{FF2B5EF4-FFF2-40B4-BE49-F238E27FC236}">
              <a16:creationId xmlns:a16="http://schemas.microsoft.com/office/drawing/2014/main" id="{8B3BB7D6-D026-4614-B8FD-A2E9D494ACD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6" name="Text Box 247">
          <a:extLst>
            <a:ext uri="{FF2B5EF4-FFF2-40B4-BE49-F238E27FC236}">
              <a16:creationId xmlns:a16="http://schemas.microsoft.com/office/drawing/2014/main" id="{956F730F-A77C-414C-A5FE-DA008F5DD14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7" name="Text Box 248">
          <a:extLst>
            <a:ext uri="{FF2B5EF4-FFF2-40B4-BE49-F238E27FC236}">
              <a16:creationId xmlns:a16="http://schemas.microsoft.com/office/drawing/2014/main" id="{DF2FE3ED-C2BD-4BB1-A6AC-0A8A3C2AFF6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8" name="Text Box 249">
          <a:extLst>
            <a:ext uri="{FF2B5EF4-FFF2-40B4-BE49-F238E27FC236}">
              <a16:creationId xmlns:a16="http://schemas.microsoft.com/office/drawing/2014/main" id="{478C21BA-E89D-4D09-9AE9-31A21DFDD6D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59" name="Text Box 250">
          <a:extLst>
            <a:ext uri="{FF2B5EF4-FFF2-40B4-BE49-F238E27FC236}">
              <a16:creationId xmlns:a16="http://schemas.microsoft.com/office/drawing/2014/main" id="{45B2F473-6333-4DD8-B74C-B20B776402A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160" name="Text Box 251">
          <a:extLst>
            <a:ext uri="{FF2B5EF4-FFF2-40B4-BE49-F238E27FC236}">
              <a16:creationId xmlns:a16="http://schemas.microsoft.com/office/drawing/2014/main" id="{31FAEF01-6E0C-4D7C-A9E3-DC8C7FE51DA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61" name="Text Box 252">
          <a:extLst>
            <a:ext uri="{FF2B5EF4-FFF2-40B4-BE49-F238E27FC236}">
              <a16:creationId xmlns:a16="http://schemas.microsoft.com/office/drawing/2014/main" id="{56BB1E36-ED9C-410B-8BC6-D6F8F47EB8F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2" name="Text Box 253">
          <a:extLst>
            <a:ext uri="{FF2B5EF4-FFF2-40B4-BE49-F238E27FC236}">
              <a16:creationId xmlns:a16="http://schemas.microsoft.com/office/drawing/2014/main" id="{C7EDC147-6B4B-41F9-9B4A-DB0A825B96F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3" name="Text Box 254">
          <a:extLst>
            <a:ext uri="{FF2B5EF4-FFF2-40B4-BE49-F238E27FC236}">
              <a16:creationId xmlns:a16="http://schemas.microsoft.com/office/drawing/2014/main" id="{459CAD42-6807-4EF3-9AF9-08DAE7ED837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4" name="Text Box 255">
          <a:extLst>
            <a:ext uri="{FF2B5EF4-FFF2-40B4-BE49-F238E27FC236}">
              <a16:creationId xmlns:a16="http://schemas.microsoft.com/office/drawing/2014/main" id="{12C729F5-7894-4430-A7FE-557BB8D1984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5" name="Text Box 256">
          <a:extLst>
            <a:ext uri="{FF2B5EF4-FFF2-40B4-BE49-F238E27FC236}">
              <a16:creationId xmlns:a16="http://schemas.microsoft.com/office/drawing/2014/main" id="{B8E72BDB-A543-41E3-866C-250D26FFB70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6" name="Text Box 257">
          <a:extLst>
            <a:ext uri="{FF2B5EF4-FFF2-40B4-BE49-F238E27FC236}">
              <a16:creationId xmlns:a16="http://schemas.microsoft.com/office/drawing/2014/main" id="{64BCC18B-9ECA-4169-9289-39AA4274EDA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7" name="Text Box 258">
          <a:extLst>
            <a:ext uri="{FF2B5EF4-FFF2-40B4-BE49-F238E27FC236}">
              <a16:creationId xmlns:a16="http://schemas.microsoft.com/office/drawing/2014/main" id="{BCA00EBA-2406-49BF-A230-5D71F2C7F91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 name="Text Box 259">
          <a:extLst>
            <a:ext uri="{FF2B5EF4-FFF2-40B4-BE49-F238E27FC236}">
              <a16:creationId xmlns:a16="http://schemas.microsoft.com/office/drawing/2014/main" id="{44D9BAF4-F4A7-4C1D-85CB-6DDB2DD5F87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69" name="Text Box 260">
          <a:extLst>
            <a:ext uri="{FF2B5EF4-FFF2-40B4-BE49-F238E27FC236}">
              <a16:creationId xmlns:a16="http://schemas.microsoft.com/office/drawing/2014/main" id="{DFDA2F7B-01FE-456F-9E15-820030803B4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70" name="Text Box 261">
          <a:extLst>
            <a:ext uri="{FF2B5EF4-FFF2-40B4-BE49-F238E27FC236}">
              <a16:creationId xmlns:a16="http://schemas.microsoft.com/office/drawing/2014/main" id="{9720CA02-A207-4A52-992E-24830AD6E08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1" name="Text Box 262">
          <a:extLst>
            <a:ext uri="{FF2B5EF4-FFF2-40B4-BE49-F238E27FC236}">
              <a16:creationId xmlns:a16="http://schemas.microsoft.com/office/drawing/2014/main" id="{A9B2D20D-A574-4FAD-9D5A-082F8486901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72" name="Text Box 263">
          <a:extLst>
            <a:ext uri="{FF2B5EF4-FFF2-40B4-BE49-F238E27FC236}">
              <a16:creationId xmlns:a16="http://schemas.microsoft.com/office/drawing/2014/main" id="{D1430FFE-FA11-47B7-8028-DB65F10AC90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73" name="Text Box 264">
          <a:extLst>
            <a:ext uri="{FF2B5EF4-FFF2-40B4-BE49-F238E27FC236}">
              <a16:creationId xmlns:a16="http://schemas.microsoft.com/office/drawing/2014/main" id="{8CD40CF0-4568-451A-B28D-961D4E8A7A7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74" name="Text Box 265">
          <a:extLst>
            <a:ext uri="{FF2B5EF4-FFF2-40B4-BE49-F238E27FC236}">
              <a16:creationId xmlns:a16="http://schemas.microsoft.com/office/drawing/2014/main" id="{1D95CF9F-C40B-4213-9E14-B8A6E32E587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75" name="Text Box 266">
          <a:extLst>
            <a:ext uri="{FF2B5EF4-FFF2-40B4-BE49-F238E27FC236}">
              <a16:creationId xmlns:a16="http://schemas.microsoft.com/office/drawing/2014/main" id="{6BF57078-261A-4989-B871-0B6B803E946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6" name="Text Box 267">
          <a:extLst>
            <a:ext uri="{FF2B5EF4-FFF2-40B4-BE49-F238E27FC236}">
              <a16:creationId xmlns:a16="http://schemas.microsoft.com/office/drawing/2014/main" id="{26278558-45AC-4412-9BA6-BEE364F84B4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77" name="Text Box 268">
          <a:extLst>
            <a:ext uri="{FF2B5EF4-FFF2-40B4-BE49-F238E27FC236}">
              <a16:creationId xmlns:a16="http://schemas.microsoft.com/office/drawing/2014/main" id="{ABA61960-4B63-4EBB-A1F8-4A91B351453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78" name="Text Box 269">
          <a:extLst>
            <a:ext uri="{FF2B5EF4-FFF2-40B4-BE49-F238E27FC236}">
              <a16:creationId xmlns:a16="http://schemas.microsoft.com/office/drawing/2014/main" id="{C374A91C-93D4-4649-96C8-ED53AD22FF8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79" name="Text Box 270">
          <a:extLst>
            <a:ext uri="{FF2B5EF4-FFF2-40B4-BE49-F238E27FC236}">
              <a16:creationId xmlns:a16="http://schemas.microsoft.com/office/drawing/2014/main" id="{A6BD21C8-D7EA-4875-9730-C447BEED028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80" name="Text Box 271">
          <a:extLst>
            <a:ext uri="{FF2B5EF4-FFF2-40B4-BE49-F238E27FC236}">
              <a16:creationId xmlns:a16="http://schemas.microsoft.com/office/drawing/2014/main" id="{4D2BA190-5417-4905-A22C-CBACB2BF175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1" name="Text Box 272">
          <a:extLst>
            <a:ext uri="{FF2B5EF4-FFF2-40B4-BE49-F238E27FC236}">
              <a16:creationId xmlns:a16="http://schemas.microsoft.com/office/drawing/2014/main" id="{16AB6A7B-1371-455D-A606-399A4915F75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82" name="Text Box 273">
          <a:extLst>
            <a:ext uri="{FF2B5EF4-FFF2-40B4-BE49-F238E27FC236}">
              <a16:creationId xmlns:a16="http://schemas.microsoft.com/office/drawing/2014/main" id="{3E863C3D-4732-4697-83D1-B0133516467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83" name="Text Box 274">
          <a:extLst>
            <a:ext uri="{FF2B5EF4-FFF2-40B4-BE49-F238E27FC236}">
              <a16:creationId xmlns:a16="http://schemas.microsoft.com/office/drawing/2014/main" id="{859DBF1D-1C8A-45A2-B9EF-0C4D445BA97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84" name="Text Box 275">
          <a:extLst>
            <a:ext uri="{FF2B5EF4-FFF2-40B4-BE49-F238E27FC236}">
              <a16:creationId xmlns:a16="http://schemas.microsoft.com/office/drawing/2014/main" id="{61330A4C-8D8A-4B64-9FF7-472AD6319F2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185" name="Text Box 276">
          <a:extLst>
            <a:ext uri="{FF2B5EF4-FFF2-40B4-BE49-F238E27FC236}">
              <a16:creationId xmlns:a16="http://schemas.microsoft.com/office/drawing/2014/main" id="{6D0F441C-9B22-4474-A16B-47F2FCD9EF7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86" name="Text Box 277">
          <a:extLst>
            <a:ext uri="{FF2B5EF4-FFF2-40B4-BE49-F238E27FC236}">
              <a16:creationId xmlns:a16="http://schemas.microsoft.com/office/drawing/2014/main" id="{46AECC1B-B6D3-40FD-B1C0-EE12DFFA44A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87" name="Text Box 278">
          <a:extLst>
            <a:ext uri="{FF2B5EF4-FFF2-40B4-BE49-F238E27FC236}">
              <a16:creationId xmlns:a16="http://schemas.microsoft.com/office/drawing/2014/main" id="{44E9BF88-C84A-47CC-9DD5-9FDF0C1F3B9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88" name="Text Box 279">
          <a:extLst>
            <a:ext uri="{FF2B5EF4-FFF2-40B4-BE49-F238E27FC236}">
              <a16:creationId xmlns:a16="http://schemas.microsoft.com/office/drawing/2014/main" id="{9F7697AB-5BA0-4F64-975C-BDC01F54053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9" name="Text Box 280">
          <a:extLst>
            <a:ext uri="{FF2B5EF4-FFF2-40B4-BE49-F238E27FC236}">
              <a16:creationId xmlns:a16="http://schemas.microsoft.com/office/drawing/2014/main" id="{705B16CA-E272-452A-AB3D-63B02043E1E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90" name="Text Box 281">
          <a:extLst>
            <a:ext uri="{FF2B5EF4-FFF2-40B4-BE49-F238E27FC236}">
              <a16:creationId xmlns:a16="http://schemas.microsoft.com/office/drawing/2014/main" id="{6F4E978B-BBB5-479A-984B-88FDE219D19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91" name="Text Box 282">
          <a:extLst>
            <a:ext uri="{FF2B5EF4-FFF2-40B4-BE49-F238E27FC236}">
              <a16:creationId xmlns:a16="http://schemas.microsoft.com/office/drawing/2014/main" id="{BD72776C-A0DD-4CA4-BDC1-A5F38011F6B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92" name="Text Box 283">
          <a:extLst>
            <a:ext uri="{FF2B5EF4-FFF2-40B4-BE49-F238E27FC236}">
              <a16:creationId xmlns:a16="http://schemas.microsoft.com/office/drawing/2014/main" id="{0B63E91B-C735-4A1C-97AA-9E44CFB61A7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93" name="Text Box 284">
          <a:extLst>
            <a:ext uri="{FF2B5EF4-FFF2-40B4-BE49-F238E27FC236}">
              <a16:creationId xmlns:a16="http://schemas.microsoft.com/office/drawing/2014/main" id="{C9A381D9-412A-44E4-9D6A-4CB81BA0ABC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94" name="Text Box 285">
          <a:extLst>
            <a:ext uri="{FF2B5EF4-FFF2-40B4-BE49-F238E27FC236}">
              <a16:creationId xmlns:a16="http://schemas.microsoft.com/office/drawing/2014/main" id="{A3F04A44-E308-4019-97FB-2A4A1C5D3BE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95" name="Text Box 286">
          <a:extLst>
            <a:ext uri="{FF2B5EF4-FFF2-40B4-BE49-F238E27FC236}">
              <a16:creationId xmlns:a16="http://schemas.microsoft.com/office/drawing/2014/main" id="{844D4F35-1D9E-4851-BD97-47B17CF93FE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96" name="Text Box 287">
          <a:extLst>
            <a:ext uri="{FF2B5EF4-FFF2-40B4-BE49-F238E27FC236}">
              <a16:creationId xmlns:a16="http://schemas.microsoft.com/office/drawing/2014/main" id="{CA31C24C-75FA-40F5-9FCC-9D77E82ABAA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197" name="Text Box 288">
          <a:extLst>
            <a:ext uri="{FF2B5EF4-FFF2-40B4-BE49-F238E27FC236}">
              <a16:creationId xmlns:a16="http://schemas.microsoft.com/office/drawing/2014/main" id="{E59D4C83-2336-4734-BB28-06A39952F23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98" name="Text Box 289">
          <a:extLst>
            <a:ext uri="{FF2B5EF4-FFF2-40B4-BE49-F238E27FC236}">
              <a16:creationId xmlns:a16="http://schemas.microsoft.com/office/drawing/2014/main" id="{82AE6A2D-3E69-4E15-AEF1-2B88EBC2C6E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199" name="Text Box 290">
          <a:extLst>
            <a:ext uri="{FF2B5EF4-FFF2-40B4-BE49-F238E27FC236}">
              <a16:creationId xmlns:a16="http://schemas.microsoft.com/office/drawing/2014/main" id="{55DE29A8-8EF7-4231-A9C6-0D8DC98A6DB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00" name="Text Box 291">
          <a:extLst>
            <a:ext uri="{FF2B5EF4-FFF2-40B4-BE49-F238E27FC236}">
              <a16:creationId xmlns:a16="http://schemas.microsoft.com/office/drawing/2014/main" id="{C4F7364B-1187-4573-9635-BFDFDBC4B3C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01" name="Text Box 292">
          <a:extLst>
            <a:ext uri="{FF2B5EF4-FFF2-40B4-BE49-F238E27FC236}">
              <a16:creationId xmlns:a16="http://schemas.microsoft.com/office/drawing/2014/main" id="{3C2BFAC3-C1C6-4248-B0CC-5975FA8E287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02" name="Text Box 293">
          <a:extLst>
            <a:ext uri="{FF2B5EF4-FFF2-40B4-BE49-F238E27FC236}">
              <a16:creationId xmlns:a16="http://schemas.microsoft.com/office/drawing/2014/main" id="{EA280D37-47E0-4D4E-878B-5A2AF6BB2EA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03" name="Text Box 294">
          <a:extLst>
            <a:ext uri="{FF2B5EF4-FFF2-40B4-BE49-F238E27FC236}">
              <a16:creationId xmlns:a16="http://schemas.microsoft.com/office/drawing/2014/main" id="{ECB257C0-1FC9-41D9-902F-1FC366D55B1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04" name="Text Box 295">
          <a:extLst>
            <a:ext uri="{FF2B5EF4-FFF2-40B4-BE49-F238E27FC236}">
              <a16:creationId xmlns:a16="http://schemas.microsoft.com/office/drawing/2014/main" id="{D76C4D1C-55D7-4BA9-B12E-76592814D49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05" name="Text Box 296">
          <a:extLst>
            <a:ext uri="{FF2B5EF4-FFF2-40B4-BE49-F238E27FC236}">
              <a16:creationId xmlns:a16="http://schemas.microsoft.com/office/drawing/2014/main" id="{38A7B7FD-236A-4106-A2DF-01DD1CE8335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06" name="Text Box 297">
          <a:extLst>
            <a:ext uri="{FF2B5EF4-FFF2-40B4-BE49-F238E27FC236}">
              <a16:creationId xmlns:a16="http://schemas.microsoft.com/office/drawing/2014/main" id="{55C1A530-FF72-4013-B755-6099EA0D8DD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07" name="Text Box 298">
          <a:extLst>
            <a:ext uri="{FF2B5EF4-FFF2-40B4-BE49-F238E27FC236}">
              <a16:creationId xmlns:a16="http://schemas.microsoft.com/office/drawing/2014/main" id="{1CC9548E-3B71-4053-B8A7-77A68BF7C4B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08" name="Text Box 299">
          <a:extLst>
            <a:ext uri="{FF2B5EF4-FFF2-40B4-BE49-F238E27FC236}">
              <a16:creationId xmlns:a16="http://schemas.microsoft.com/office/drawing/2014/main" id="{CA6E8C0A-B4EE-4CC4-BAEB-C0BE36A5CE4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09" name="Text Box 300">
          <a:extLst>
            <a:ext uri="{FF2B5EF4-FFF2-40B4-BE49-F238E27FC236}">
              <a16:creationId xmlns:a16="http://schemas.microsoft.com/office/drawing/2014/main" id="{39928370-6240-4E8F-9CA3-8539FA3115E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10" name="Text Box 301">
          <a:extLst>
            <a:ext uri="{FF2B5EF4-FFF2-40B4-BE49-F238E27FC236}">
              <a16:creationId xmlns:a16="http://schemas.microsoft.com/office/drawing/2014/main" id="{8E88D8B8-7C90-4A4C-B6E4-F9F7C48AD34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11" name="Text Box 302">
          <a:extLst>
            <a:ext uri="{FF2B5EF4-FFF2-40B4-BE49-F238E27FC236}">
              <a16:creationId xmlns:a16="http://schemas.microsoft.com/office/drawing/2014/main" id="{66C055F3-DD56-4BF9-8B02-5F7DF7C0D4C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12" name="Text Box 303">
          <a:extLst>
            <a:ext uri="{FF2B5EF4-FFF2-40B4-BE49-F238E27FC236}">
              <a16:creationId xmlns:a16="http://schemas.microsoft.com/office/drawing/2014/main" id="{C5FFB7DF-EEEC-4380-B12C-2A5AC0AD659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13" name="Text Box 304">
          <a:extLst>
            <a:ext uri="{FF2B5EF4-FFF2-40B4-BE49-F238E27FC236}">
              <a16:creationId xmlns:a16="http://schemas.microsoft.com/office/drawing/2014/main" id="{63B4E82D-503F-4390-9E6E-FD967DE5103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14" name="Text Box 305">
          <a:extLst>
            <a:ext uri="{FF2B5EF4-FFF2-40B4-BE49-F238E27FC236}">
              <a16:creationId xmlns:a16="http://schemas.microsoft.com/office/drawing/2014/main" id="{B13DB1E4-782F-4892-A70B-5AB83BCBC95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15" name="Text Box 306">
          <a:extLst>
            <a:ext uri="{FF2B5EF4-FFF2-40B4-BE49-F238E27FC236}">
              <a16:creationId xmlns:a16="http://schemas.microsoft.com/office/drawing/2014/main" id="{838BAA67-8A49-41E5-A663-6F65D5A8A86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16" name="Text Box 307">
          <a:extLst>
            <a:ext uri="{FF2B5EF4-FFF2-40B4-BE49-F238E27FC236}">
              <a16:creationId xmlns:a16="http://schemas.microsoft.com/office/drawing/2014/main" id="{B46F938D-D241-417F-8A7C-E2529ECD7EB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17" name="Text Box 308">
          <a:extLst>
            <a:ext uri="{FF2B5EF4-FFF2-40B4-BE49-F238E27FC236}">
              <a16:creationId xmlns:a16="http://schemas.microsoft.com/office/drawing/2014/main" id="{1652B3F8-81B7-4893-998C-78BA9482003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18" name="Text Box 309">
          <a:extLst>
            <a:ext uri="{FF2B5EF4-FFF2-40B4-BE49-F238E27FC236}">
              <a16:creationId xmlns:a16="http://schemas.microsoft.com/office/drawing/2014/main" id="{DEDF71D6-B785-4E59-A97F-6B4B3D65512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19" name="Text Box 310">
          <a:extLst>
            <a:ext uri="{FF2B5EF4-FFF2-40B4-BE49-F238E27FC236}">
              <a16:creationId xmlns:a16="http://schemas.microsoft.com/office/drawing/2014/main" id="{995DE418-9761-4834-871F-B0C51612B10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20" name="Text Box 311">
          <a:extLst>
            <a:ext uri="{FF2B5EF4-FFF2-40B4-BE49-F238E27FC236}">
              <a16:creationId xmlns:a16="http://schemas.microsoft.com/office/drawing/2014/main" id="{2121F851-9FF3-4D3C-9084-F4DBEC6F89E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21" name="Text Box 312">
          <a:extLst>
            <a:ext uri="{FF2B5EF4-FFF2-40B4-BE49-F238E27FC236}">
              <a16:creationId xmlns:a16="http://schemas.microsoft.com/office/drawing/2014/main" id="{DA1F45A2-97AC-430D-878D-59548B144C4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22" name="Text Box 313">
          <a:extLst>
            <a:ext uri="{FF2B5EF4-FFF2-40B4-BE49-F238E27FC236}">
              <a16:creationId xmlns:a16="http://schemas.microsoft.com/office/drawing/2014/main" id="{640F4DC0-1AF1-4824-B085-DDFEAB9615C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23" name="Text Box 314">
          <a:extLst>
            <a:ext uri="{FF2B5EF4-FFF2-40B4-BE49-F238E27FC236}">
              <a16:creationId xmlns:a16="http://schemas.microsoft.com/office/drawing/2014/main" id="{AA88125D-D506-4350-A358-D0CBE865FC3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24" name="Text Box 315">
          <a:extLst>
            <a:ext uri="{FF2B5EF4-FFF2-40B4-BE49-F238E27FC236}">
              <a16:creationId xmlns:a16="http://schemas.microsoft.com/office/drawing/2014/main" id="{7303F7E1-A8C1-431B-B926-46ED02AF9E8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25" name="Text Box 316">
          <a:extLst>
            <a:ext uri="{FF2B5EF4-FFF2-40B4-BE49-F238E27FC236}">
              <a16:creationId xmlns:a16="http://schemas.microsoft.com/office/drawing/2014/main" id="{885BAEE2-5012-443B-86A8-BCB5364E8F5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26" name="Text Box 317">
          <a:extLst>
            <a:ext uri="{FF2B5EF4-FFF2-40B4-BE49-F238E27FC236}">
              <a16:creationId xmlns:a16="http://schemas.microsoft.com/office/drawing/2014/main" id="{F2FC15FC-74A4-41F2-BD0F-679413C2C6A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27" name="Text Box 318">
          <a:extLst>
            <a:ext uri="{FF2B5EF4-FFF2-40B4-BE49-F238E27FC236}">
              <a16:creationId xmlns:a16="http://schemas.microsoft.com/office/drawing/2014/main" id="{DD34F944-EE83-433D-ABD3-B1F74FEB503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28" name="Text Box 319">
          <a:extLst>
            <a:ext uri="{FF2B5EF4-FFF2-40B4-BE49-F238E27FC236}">
              <a16:creationId xmlns:a16="http://schemas.microsoft.com/office/drawing/2014/main" id="{7BEF0D1D-1104-4A2B-B066-19FE17020B3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29" name="Text Box 320">
          <a:extLst>
            <a:ext uri="{FF2B5EF4-FFF2-40B4-BE49-F238E27FC236}">
              <a16:creationId xmlns:a16="http://schemas.microsoft.com/office/drawing/2014/main" id="{1A5FEAAB-2B61-40ED-9DD2-5DEF3C9E793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30" name="Text Box 321">
          <a:extLst>
            <a:ext uri="{FF2B5EF4-FFF2-40B4-BE49-F238E27FC236}">
              <a16:creationId xmlns:a16="http://schemas.microsoft.com/office/drawing/2014/main" id="{E1DC9572-266A-4F0A-9C85-C364B9F7592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31" name="Text Box 322">
          <a:extLst>
            <a:ext uri="{FF2B5EF4-FFF2-40B4-BE49-F238E27FC236}">
              <a16:creationId xmlns:a16="http://schemas.microsoft.com/office/drawing/2014/main" id="{99A0AC3B-F900-4373-94BC-940592E70AC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32" name="Text Box 323">
          <a:extLst>
            <a:ext uri="{FF2B5EF4-FFF2-40B4-BE49-F238E27FC236}">
              <a16:creationId xmlns:a16="http://schemas.microsoft.com/office/drawing/2014/main" id="{C38A4D44-58F0-471C-BD3A-4CD79A15186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33" name="Text Box 324">
          <a:extLst>
            <a:ext uri="{FF2B5EF4-FFF2-40B4-BE49-F238E27FC236}">
              <a16:creationId xmlns:a16="http://schemas.microsoft.com/office/drawing/2014/main" id="{7C41584F-4712-481C-BB1C-CC36CEBBAE7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34" name="Text Box 325">
          <a:extLst>
            <a:ext uri="{FF2B5EF4-FFF2-40B4-BE49-F238E27FC236}">
              <a16:creationId xmlns:a16="http://schemas.microsoft.com/office/drawing/2014/main" id="{43E4F860-8B69-489D-9FE4-F452B166F57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35" name="Text Box 326">
          <a:extLst>
            <a:ext uri="{FF2B5EF4-FFF2-40B4-BE49-F238E27FC236}">
              <a16:creationId xmlns:a16="http://schemas.microsoft.com/office/drawing/2014/main" id="{881EEED8-F25F-42D9-92F5-15A0CA2DE09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36" name="Text Box 327">
          <a:extLst>
            <a:ext uri="{FF2B5EF4-FFF2-40B4-BE49-F238E27FC236}">
              <a16:creationId xmlns:a16="http://schemas.microsoft.com/office/drawing/2014/main" id="{D6DA87AE-2D33-4334-A76B-48A79A77BF6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37" name="Text Box 328">
          <a:extLst>
            <a:ext uri="{FF2B5EF4-FFF2-40B4-BE49-F238E27FC236}">
              <a16:creationId xmlns:a16="http://schemas.microsoft.com/office/drawing/2014/main" id="{3E71EE5C-6FD6-427A-A655-806FCA55C35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38" name="Text Box 329">
          <a:extLst>
            <a:ext uri="{FF2B5EF4-FFF2-40B4-BE49-F238E27FC236}">
              <a16:creationId xmlns:a16="http://schemas.microsoft.com/office/drawing/2014/main" id="{290C494D-53AF-4915-B5EE-31ACE704B72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39" name="Text Box 330">
          <a:extLst>
            <a:ext uri="{FF2B5EF4-FFF2-40B4-BE49-F238E27FC236}">
              <a16:creationId xmlns:a16="http://schemas.microsoft.com/office/drawing/2014/main" id="{EA5BC708-DA9C-4E52-96D8-8FF1B31FFD8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40" name="Text Box 331">
          <a:extLst>
            <a:ext uri="{FF2B5EF4-FFF2-40B4-BE49-F238E27FC236}">
              <a16:creationId xmlns:a16="http://schemas.microsoft.com/office/drawing/2014/main" id="{C82BD40B-D39A-4546-9D75-1163138BE0B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41" name="Text Box 332">
          <a:extLst>
            <a:ext uri="{FF2B5EF4-FFF2-40B4-BE49-F238E27FC236}">
              <a16:creationId xmlns:a16="http://schemas.microsoft.com/office/drawing/2014/main" id="{0FC4C4FC-3DCE-4A24-B71F-61BA30DDE0A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42" name="Text Box 333">
          <a:extLst>
            <a:ext uri="{FF2B5EF4-FFF2-40B4-BE49-F238E27FC236}">
              <a16:creationId xmlns:a16="http://schemas.microsoft.com/office/drawing/2014/main" id="{97DB045C-AA2E-46B0-BF3A-029258601D7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43" name="Text Box 334">
          <a:extLst>
            <a:ext uri="{FF2B5EF4-FFF2-40B4-BE49-F238E27FC236}">
              <a16:creationId xmlns:a16="http://schemas.microsoft.com/office/drawing/2014/main" id="{08DA1895-A319-45E3-AB7C-A5064658964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44" name="Text Box 335">
          <a:extLst>
            <a:ext uri="{FF2B5EF4-FFF2-40B4-BE49-F238E27FC236}">
              <a16:creationId xmlns:a16="http://schemas.microsoft.com/office/drawing/2014/main" id="{67534747-8D56-4DC9-86CD-20CC164E0A9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45" name="Text Box 336">
          <a:extLst>
            <a:ext uri="{FF2B5EF4-FFF2-40B4-BE49-F238E27FC236}">
              <a16:creationId xmlns:a16="http://schemas.microsoft.com/office/drawing/2014/main" id="{5E49C7A2-7600-4AC8-AEEC-122C16B99AA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46" name="Text Box 337">
          <a:extLst>
            <a:ext uri="{FF2B5EF4-FFF2-40B4-BE49-F238E27FC236}">
              <a16:creationId xmlns:a16="http://schemas.microsoft.com/office/drawing/2014/main" id="{EE9BA512-32EA-4A6C-8403-F0ADC933F90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47" name="Text Box 338">
          <a:extLst>
            <a:ext uri="{FF2B5EF4-FFF2-40B4-BE49-F238E27FC236}">
              <a16:creationId xmlns:a16="http://schemas.microsoft.com/office/drawing/2014/main" id="{466E32AC-78C3-4F05-8D29-A224106BDDA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48" name="Text Box 339">
          <a:extLst>
            <a:ext uri="{FF2B5EF4-FFF2-40B4-BE49-F238E27FC236}">
              <a16:creationId xmlns:a16="http://schemas.microsoft.com/office/drawing/2014/main" id="{17ED2C83-8DAA-4391-A661-F112BBC95B4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49" name="Text Box 340">
          <a:extLst>
            <a:ext uri="{FF2B5EF4-FFF2-40B4-BE49-F238E27FC236}">
              <a16:creationId xmlns:a16="http://schemas.microsoft.com/office/drawing/2014/main" id="{57CAE330-B751-4500-A5D8-BBF44D9738A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50" name="Text Box 341">
          <a:extLst>
            <a:ext uri="{FF2B5EF4-FFF2-40B4-BE49-F238E27FC236}">
              <a16:creationId xmlns:a16="http://schemas.microsoft.com/office/drawing/2014/main" id="{59ED5F02-E3AC-4FA9-B88C-3A7D1AE7439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51" name="Text Box 342">
          <a:extLst>
            <a:ext uri="{FF2B5EF4-FFF2-40B4-BE49-F238E27FC236}">
              <a16:creationId xmlns:a16="http://schemas.microsoft.com/office/drawing/2014/main" id="{8E88B5BD-8B3A-4BF4-894A-F2D454B2514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52" name="Text Box 343">
          <a:extLst>
            <a:ext uri="{FF2B5EF4-FFF2-40B4-BE49-F238E27FC236}">
              <a16:creationId xmlns:a16="http://schemas.microsoft.com/office/drawing/2014/main" id="{F5D617B8-7D30-4923-AE38-FEB5AFD727C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53" name="Text Box 344">
          <a:extLst>
            <a:ext uri="{FF2B5EF4-FFF2-40B4-BE49-F238E27FC236}">
              <a16:creationId xmlns:a16="http://schemas.microsoft.com/office/drawing/2014/main" id="{ED661012-8907-4EC4-A57F-B37E9F89286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54" name="Text Box 345">
          <a:extLst>
            <a:ext uri="{FF2B5EF4-FFF2-40B4-BE49-F238E27FC236}">
              <a16:creationId xmlns:a16="http://schemas.microsoft.com/office/drawing/2014/main" id="{F4EF061D-F09D-4C08-A47D-45AFA15DD5D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55" name="Text Box 346">
          <a:extLst>
            <a:ext uri="{FF2B5EF4-FFF2-40B4-BE49-F238E27FC236}">
              <a16:creationId xmlns:a16="http://schemas.microsoft.com/office/drawing/2014/main" id="{4D258287-AD35-459E-B86B-D2CF3602201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56" name="Text Box 347">
          <a:extLst>
            <a:ext uri="{FF2B5EF4-FFF2-40B4-BE49-F238E27FC236}">
              <a16:creationId xmlns:a16="http://schemas.microsoft.com/office/drawing/2014/main" id="{4A992404-35E7-4611-8E9C-330147C0F81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57" name="Text Box 348">
          <a:extLst>
            <a:ext uri="{FF2B5EF4-FFF2-40B4-BE49-F238E27FC236}">
              <a16:creationId xmlns:a16="http://schemas.microsoft.com/office/drawing/2014/main" id="{12F1BC23-5654-4556-B05D-E25D2D9A541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58" name="Text Box 349">
          <a:extLst>
            <a:ext uri="{FF2B5EF4-FFF2-40B4-BE49-F238E27FC236}">
              <a16:creationId xmlns:a16="http://schemas.microsoft.com/office/drawing/2014/main" id="{B7079A29-F189-4B52-B4A3-0C663A3C865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59" name="Text Box 350">
          <a:extLst>
            <a:ext uri="{FF2B5EF4-FFF2-40B4-BE49-F238E27FC236}">
              <a16:creationId xmlns:a16="http://schemas.microsoft.com/office/drawing/2014/main" id="{84CF4AE5-9FC2-4519-9880-8623AB58988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60" name="Text Box 351">
          <a:extLst>
            <a:ext uri="{FF2B5EF4-FFF2-40B4-BE49-F238E27FC236}">
              <a16:creationId xmlns:a16="http://schemas.microsoft.com/office/drawing/2014/main" id="{417345C4-6FF2-4A72-9346-027742229B1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61" name="Text Box 352">
          <a:extLst>
            <a:ext uri="{FF2B5EF4-FFF2-40B4-BE49-F238E27FC236}">
              <a16:creationId xmlns:a16="http://schemas.microsoft.com/office/drawing/2014/main" id="{F971F506-F717-419A-8B58-F6368072639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62" name="Text Box 353">
          <a:extLst>
            <a:ext uri="{FF2B5EF4-FFF2-40B4-BE49-F238E27FC236}">
              <a16:creationId xmlns:a16="http://schemas.microsoft.com/office/drawing/2014/main" id="{F56B76EB-DA7D-4AFB-8EEF-BDF7C422AC0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63" name="Text Box 354">
          <a:extLst>
            <a:ext uri="{FF2B5EF4-FFF2-40B4-BE49-F238E27FC236}">
              <a16:creationId xmlns:a16="http://schemas.microsoft.com/office/drawing/2014/main" id="{8874EBA9-0149-4AC2-8463-E3E9DE7E80E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64" name="Text Box 355">
          <a:extLst>
            <a:ext uri="{FF2B5EF4-FFF2-40B4-BE49-F238E27FC236}">
              <a16:creationId xmlns:a16="http://schemas.microsoft.com/office/drawing/2014/main" id="{2A597B93-3ECC-4DAE-BEDC-41D981D257E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65" name="Text Box 356">
          <a:extLst>
            <a:ext uri="{FF2B5EF4-FFF2-40B4-BE49-F238E27FC236}">
              <a16:creationId xmlns:a16="http://schemas.microsoft.com/office/drawing/2014/main" id="{35A98CB5-5BAD-4F4D-98D7-5D7FE5157F2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66" name="Text Box 357">
          <a:extLst>
            <a:ext uri="{FF2B5EF4-FFF2-40B4-BE49-F238E27FC236}">
              <a16:creationId xmlns:a16="http://schemas.microsoft.com/office/drawing/2014/main" id="{547ACB65-32C1-4D1C-9510-729F1B5651E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67" name="Text Box 358">
          <a:extLst>
            <a:ext uri="{FF2B5EF4-FFF2-40B4-BE49-F238E27FC236}">
              <a16:creationId xmlns:a16="http://schemas.microsoft.com/office/drawing/2014/main" id="{3597BF3F-4F7C-41E3-A4DF-13A359C2A70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68" name="Text Box 359">
          <a:extLst>
            <a:ext uri="{FF2B5EF4-FFF2-40B4-BE49-F238E27FC236}">
              <a16:creationId xmlns:a16="http://schemas.microsoft.com/office/drawing/2014/main" id="{0C5621B3-2851-4599-9CCA-580E83FE62A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69" name="Text Box 360">
          <a:extLst>
            <a:ext uri="{FF2B5EF4-FFF2-40B4-BE49-F238E27FC236}">
              <a16:creationId xmlns:a16="http://schemas.microsoft.com/office/drawing/2014/main" id="{B4CF4A8D-29C7-4B0C-BB03-7CE07DAB0EA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70" name="Text Box 361">
          <a:extLst>
            <a:ext uri="{FF2B5EF4-FFF2-40B4-BE49-F238E27FC236}">
              <a16:creationId xmlns:a16="http://schemas.microsoft.com/office/drawing/2014/main" id="{60E82412-36B2-4A6B-B1C8-7A74B033CFA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71" name="Text Box 362">
          <a:extLst>
            <a:ext uri="{FF2B5EF4-FFF2-40B4-BE49-F238E27FC236}">
              <a16:creationId xmlns:a16="http://schemas.microsoft.com/office/drawing/2014/main" id="{CBA7A0A8-BBC9-485D-89C3-473891649D9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72" name="Text Box 363">
          <a:extLst>
            <a:ext uri="{FF2B5EF4-FFF2-40B4-BE49-F238E27FC236}">
              <a16:creationId xmlns:a16="http://schemas.microsoft.com/office/drawing/2014/main" id="{F25458A0-6806-447A-88B7-3FC939E7B70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73" name="Text Box 364">
          <a:extLst>
            <a:ext uri="{FF2B5EF4-FFF2-40B4-BE49-F238E27FC236}">
              <a16:creationId xmlns:a16="http://schemas.microsoft.com/office/drawing/2014/main" id="{844CFE9C-69A5-4D0A-A029-C86989F780C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74" name="Text Box 365">
          <a:extLst>
            <a:ext uri="{FF2B5EF4-FFF2-40B4-BE49-F238E27FC236}">
              <a16:creationId xmlns:a16="http://schemas.microsoft.com/office/drawing/2014/main" id="{4E2539BD-370C-4528-ACF3-EB1DB858D1C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75" name="Text Box 366">
          <a:extLst>
            <a:ext uri="{FF2B5EF4-FFF2-40B4-BE49-F238E27FC236}">
              <a16:creationId xmlns:a16="http://schemas.microsoft.com/office/drawing/2014/main" id="{D4103A1C-7870-4866-A105-95A3CB6DA15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76" name="Text Box 367">
          <a:extLst>
            <a:ext uri="{FF2B5EF4-FFF2-40B4-BE49-F238E27FC236}">
              <a16:creationId xmlns:a16="http://schemas.microsoft.com/office/drawing/2014/main" id="{726A27E0-D5E4-4FC0-B1F3-44999CD93DC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77" name="Text Box 368">
          <a:extLst>
            <a:ext uri="{FF2B5EF4-FFF2-40B4-BE49-F238E27FC236}">
              <a16:creationId xmlns:a16="http://schemas.microsoft.com/office/drawing/2014/main" id="{01795454-AE6F-4385-8A5B-189CCC3B486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78" name="Text Box 369">
          <a:extLst>
            <a:ext uri="{FF2B5EF4-FFF2-40B4-BE49-F238E27FC236}">
              <a16:creationId xmlns:a16="http://schemas.microsoft.com/office/drawing/2014/main" id="{10DD897F-1A1B-402B-8935-42D9D7ACDEB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79" name="Text Box 370">
          <a:extLst>
            <a:ext uri="{FF2B5EF4-FFF2-40B4-BE49-F238E27FC236}">
              <a16:creationId xmlns:a16="http://schemas.microsoft.com/office/drawing/2014/main" id="{D61E9F12-024D-41AD-BC28-074A9E101F6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80" name="Text Box 371">
          <a:extLst>
            <a:ext uri="{FF2B5EF4-FFF2-40B4-BE49-F238E27FC236}">
              <a16:creationId xmlns:a16="http://schemas.microsoft.com/office/drawing/2014/main" id="{A643BA37-5CDD-43B4-977F-F7EB0DF93AF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81" name="Text Box 372">
          <a:extLst>
            <a:ext uri="{FF2B5EF4-FFF2-40B4-BE49-F238E27FC236}">
              <a16:creationId xmlns:a16="http://schemas.microsoft.com/office/drawing/2014/main" id="{12CC319C-63D6-409F-A0E5-C2ABCB6D49E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82" name="Text Box 373">
          <a:extLst>
            <a:ext uri="{FF2B5EF4-FFF2-40B4-BE49-F238E27FC236}">
              <a16:creationId xmlns:a16="http://schemas.microsoft.com/office/drawing/2014/main" id="{EF590CDE-A665-4A58-95FE-4FC0C12159A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83" name="Text Box 374">
          <a:extLst>
            <a:ext uri="{FF2B5EF4-FFF2-40B4-BE49-F238E27FC236}">
              <a16:creationId xmlns:a16="http://schemas.microsoft.com/office/drawing/2014/main" id="{B267C988-D7A2-4203-B2FE-A31FC7C4FD6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84" name="Text Box 375">
          <a:extLst>
            <a:ext uri="{FF2B5EF4-FFF2-40B4-BE49-F238E27FC236}">
              <a16:creationId xmlns:a16="http://schemas.microsoft.com/office/drawing/2014/main" id="{9ADBF02C-EE12-4736-9265-226417B2C3F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85" name="Text Box 376">
          <a:extLst>
            <a:ext uri="{FF2B5EF4-FFF2-40B4-BE49-F238E27FC236}">
              <a16:creationId xmlns:a16="http://schemas.microsoft.com/office/drawing/2014/main" id="{102D64CF-A519-4346-9490-48C337CF49E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86" name="Text Box 377">
          <a:extLst>
            <a:ext uri="{FF2B5EF4-FFF2-40B4-BE49-F238E27FC236}">
              <a16:creationId xmlns:a16="http://schemas.microsoft.com/office/drawing/2014/main" id="{9DCCD36F-0EAB-4F26-B935-7E24CCC1A74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287" name="Text Box 378">
          <a:extLst>
            <a:ext uri="{FF2B5EF4-FFF2-40B4-BE49-F238E27FC236}">
              <a16:creationId xmlns:a16="http://schemas.microsoft.com/office/drawing/2014/main" id="{8D794C26-30C0-4E4A-AFD6-1DFF74FFAE9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88" name="Text Box 379">
          <a:extLst>
            <a:ext uri="{FF2B5EF4-FFF2-40B4-BE49-F238E27FC236}">
              <a16:creationId xmlns:a16="http://schemas.microsoft.com/office/drawing/2014/main" id="{3D474A7C-6E90-4584-97E6-381DE8842DD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89" name="Text Box 380">
          <a:extLst>
            <a:ext uri="{FF2B5EF4-FFF2-40B4-BE49-F238E27FC236}">
              <a16:creationId xmlns:a16="http://schemas.microsoft.com/office/drawing/2014/main" id="{0E0CEF4C-D595-4E46-972B-BFBCFF7DB2F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90" name="Text Box 381">
          <a:extLst>
            <a:ext uri="{FF2B5EF4-FFF2-40B4-BE49-F238E27FC236}">
              <a16:creationId xmlns:a16="http://schemas.microsoft.com/office/drawing/2014/main" id="{699ED61D-2A6C-4E79-8A8D-1B4E231312A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291" name="Text Box 382">
          <a:extLst>
            <a:ext uri="{FF2B5EF4-FFF2-40B4-BE49-F238E27FC236}">
              <a16:creationId xmlns:a16="http://schemas.microsoft.com/office/drawing/2014/main" id="{79E3B3C5-19C1-482C-838C-968B2620DFA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92" name="Text Box 383">
          <a:extLst>
            <a:ext uri="{FF2B5EF4-FFF2-40B4-BE49-F238E27FC236}">
              <a16:creationId xmlns:a16="http://schemas.microsoft.com/office/drawing/2014/main" id="{4423A13C-AE2B-4785-A923-F681C1BFA94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93" name="Text Box 384">
          <a:extLst>
            <a:ext uri="{FF2B5EF4-FFF2-40B4-BE49-F238E27FC236}">
              <a16:creationId xmlns:a16="http://schemas.microsoft.com/office/drawing/2014/main" id="{A154EBE5-AD17-4A13-A2FB-EECE63DCF7D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94" name="Text Box 385">
          <a:extLst>
            <a:ext uri="{FF2B5EF4-FFF2-40B4-BE49-F238E27FC236}">
              <a16:creationId xmlns:a16="http://schemas.microsoft.com/office/drawing/2014/main" id="{4C9C7A3A-C9B7-473F-BBCA-CBFA3C63E23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95" name="Text Box 386">
          <a:extLst>
            <a:ext uri="{FF2B5EF4-FFF2-40B4-BE49-F238E27FC236}">
              <a16:creationId xmlns:a16="http://schemas.microsoft.com/office/drawing/2014/main" id="{127EAEFD-A3E8-4F65-AFA7-34DB7B3F2F7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96" name="Text Box 387">
          <a:extLst>
            <a:ext uri="{FF2B5EF4-FFF2-40B4-BE49-F238E27FC236}">
              <a16:creationId xmlns:a16="http://schemas.microsoft.com/office/drawing/2014/main" id="{82B9EB56-D909-485E-A3FC-172A96B4033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97" name="Text Box 388">
          <a:extLst>
            <a:ext uri="{FF2B5EF4-FFF2-40B4-BE49-F238E27FC236}">
              <a16:creationId xmlns:a16="http://schemas.microsoft.com/office/drawing/2014/main" id="{1E76302F-67EC-45C5-A39F-BC36271EBFD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298" name="Text Box 389">
          <a:extLst>
            <a:ext uri="{FF2B5EF4-FFF2-40B4-BE49-F238E27FC236}">
              <a16:creationId xmlns:a16="http://schemas.microsoft.com/office/drawing/2014/main" id="{07E91A9A-2C71-4768-B25E-AB5B629C96A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299" name="Text Box 390">
          <a:extLst>
            <a:ext uri="{FF2B5EF4-FFF2-40B4-BE49-F238E27FC236}">
              <a16:creationId xmlns:a16="http://schemas.microsoft.com/office/drawing/2014/main" id="{9829D74E-57B6-496E-A8D8-21EF35BD401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00" name="Text Box 391">
          <a:extLst>
            <a:ext uri="{FF2B5EF4-FFF2-40B4-BE49-F238E27FC236}">
              <a16:creationId xmlns:a16="http://schemas.microsoft.com/office/drawing/2014/main" id="{E36A588F-36A2-4F95-80D7-401BA0B3368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01" name="Text Box 392">
          <a:extLst>
            <a:ext uri="{FF2B5EF4-FFF2-40B4-BE49-F238E27FC236}">
              <a16:creationId xmlns:a16="http://schemas.microsoft.com/office/drawing/2014/main" id="{87D597E4-832B-4578-86D9-99F2BD5F91C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02" name="Text Box 393">
          <a:extLst>
            <a:ext uri="{FF2B5EF4-FFF2-40B4-BE49-F238E27FC236}">
              <a16:creationId xmlns:a16="http://schemas.microsoft.com/office/drawing/2014/main" id="{5DA9043D-F2B9-41D8-A4BD-4BB6380C6C5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03" name="Text Box 394">
          <a:extLst>
            <a:ext uri="{FF2B5EF4-FFF2-40B4-BE49-F238E27FC236}">
              <a16:creationId xmlns:a16="http://schemas.microsoft.com/office/drawing/2014/main" id="{E28EF7BB-DB87-4126-AD8F-F6A57DD2BFB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04" name="Text Box 395">
          <a:extLst>
            <a:ext uri="{FF2B5EF4-FFF2-40B4-BE49-F238E27FC236}">
              <a16:creationId xmlns:a16="http://schemas.microsoft.com/office/drawing/2014/main" id="{5001157C-F2EE-4368-83EE-8F74425044A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05" name="Text Box 396">
          <a:extLst>
            <a:ext uri="{FF2B5EF4-FFF2-40B4-BE49-F238E27FC236}">
              <a16:creationId xmlns:a16="http://schemas.microsoft.com/office/drawing/2014/main" id="{0BAEACF8-58FE-475D-9B93-264256B3D62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06" name="Text Box 397">
          <a:extLst>
            <a:ext uri="{FF2B5EF4-FFF2-40B4-BE49-F238E27FC236}">
              <a16:creationId xmlns:a16="http://schemas.microsoft.com/office/drawing/2014/main" id="{C71B2E26-AB89-4619-AB75-E0CA6915482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07" name="Text Box 398">
          <a:extLst>
            <a:ext uri="{FF2B5EF4-FFF2-40B4-BE49-F238E27FC236}">
              <a16:creationId xmlns:a16="http://schemas.microsoft.com/office/drawing/2014/main" id="{293E7F8F-0F8B-43CC-B590-A42FEA01675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08" name="Text Box 399">
          <a:extLst>
            <a:ext uri="{FF2B5EF4-FFF2-40B4-BE49-F238E27FC236}">
              <a16:creationId xmlns:a16="http://schemas.microsoft.com/office/drawing/2014/main" id="{E0B9DA7F-006E-4744-8CB6-F18716D238D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09" name="Text Box 400">
          <a:extLst>
            <a:ext uri="{FF2B5EF4-FFF2-40B4-BE49-F238E27FC236}">
              <a16:creationId xmlns:a16="http://schemas.microsoft.com/office/drawing/2014/main" id="{1B3CDCD0-A3E6-4E3F-8B6B-AD80AC732A9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10" name="Text Box 401">
          <a:extLst>
            <a:ext uri="{FF2B5EF4-FFF2-40B4-BE49-F238E27FC236}">
              <a16:creationId xmlns:a16="http://schemas.microsoft.com/office/drawing/2014/main" id="{57C9E5CE-064C-40B4-B182-21C97E3F41E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11" name="Text Box 402">
          <a:extLst>
            <a:ext uri="{FF2B5EF4-FFF2-40B4-BE49-F238E27FC236}">
              <a16:creationId xmlns:a16="http://schemas.microsoft.com/office/drawing/2014/main" id="{5E638A9B-71A5-4014-93D0-C5C0C561B22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12" name="Text Box 403">
          <a:extLst>
            <a:ext uri="{FF2B5EF4-FFF2-40B4-BE49-F238E27FC236}">
              <a16:creationId xmlns:a16="http://schemas.microsoft.com/office/drawing/2014/main" id="{890F0AB9-B8EF-40EC-9B1B-0100B9BD157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13" name="Text Box 404">
          <a:extLst>
            <a:ext uri="{FF2B5EF4-FFF2-40B4-BE49-F238E27FC236}">
              <a16:creationId xmlns:a16="http://schemas.microsoft.com/office/drawing/2014/main" id="{FEA25568-E7AE-46E0-B2BF-9E6F9CCE6F4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14" name="Text Box 405">
          <a:extLst>
            <a:ext uri="{FF2B5EF4-FFF2-40B4-BE49-F238E27FC236}">
              <a16:creationId xmlns:a16="http://schemas.microsoft.com/office/drawing/2014/main" id="{F5862D3A-98B3-43AD-9F3C-568231FF4EF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15" name="Text Box 406">
          <a:extLst>
            <a:ext uri="{FF2B5EF4-FFF2-40B4-BE49-F238E27FC236}">
              <a16:creationId xmlns:a16="http://schemas.microsoft.com/office/drawing/2014/main" id="{F07F0188-AC20-4465-B535-FECF59F87F9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16" name="Text Box 407">
          <a:extLst>
            <a:ext uri="{FF2B5EF4-FFF2-40B4-BE49-F238E27FC236}">
              <a16:creationId xmlns:a16="http://schemas.microsoft.com/office/drawing/2014/main" id="{F93F8F60-5287-49D8-867C-AB0970A3432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17" name="Text Box 408">
          <a:extLst>
            <a:ext uri="{FF2B5EF4-FFF2-40B4-BE49-F238E27FC236}">
              <a16:creationId xmlns:a16="http://schemas.microsoft.com/office/drawing/2014/main" id="{3CF36920-2272-4599-831C-D97E33035E4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18" name="Text Box 409">
          <a:extLst>
            <a:ext uri="{FF2B5EF4-FFF2-40B4-BE49-F238E27FC236}">
              <a16:creationId xmlns:a16="http://schemas.microsoft.com/office/drawing/2014/main" id="{A54C87DD-DCD9-4F13-AE02-12C2BAA0290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19" name="Text Box 410">
          <a:extLst>
            <a:ext uri="{FF2B5EF4-FFF2-40B4-BE49-F238E27FC236}">
              <a16:creationId xmlns:a16="http://schemas.microsoft.com/office/drawing/2014/main" id="{AF4D76BF-1351-4214-A6C1-8FD90252401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20" name="Text Box 411">
          <a:extLst>
            <a:ext uri="{FF2B5EF4-FFF2-40B4-BE49-F238E27FC236}">
              <a16:creationId xmlns:a16="http://schemas.microsoft.com/office/drawing/2014/main" id="{90A78ECD-FFB9-44F0-88EE-ACFFB18FD7B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21" name="Text Box 412">
          <a:extLst>
            <a:ext uri="{FF2B5EF4-FFF2-40B4-BE49-F238E27FC236}">
              <a16:creationId xmlns:a16="http://schemas.microsoft.com/office/drawing/2014/main" id="{FDC98C3F-6671-42BE-8399-54634A96729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22" name="Text Box 413">
          <a:extLst>
            <a:ext uri="{FF2B5EF4-FFF2-40B4-BE49-F238E27FC236}">
              <a16:creationId xmlns:a16="http://schemas.microsoft.com/office/drawing/2014/main" id="{6A8E964F-44A9-44BD-BFC9-B157C93EFC5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23" name="Text Box 414">
          <a:extLst>
            <a:ext uri="{FF2B5EF4-FFF2-40B4-BE49-F238E27FC236}">
              <a16:creationId xmlns:a16="http://schemas.microsoft.com/office/drawing/2014/main" id="{3252509C-A23B-4D74-86BA-61D2BBFE8A7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24" name="Text Box 415">
          <a:extLst>
            <a:ext uri="{FF2B5EF4-FFF2-40B4-BE49-F238E27FC236}">
              <a16:creationId xmlns:a16="http://schemas.microsoft.com/office/drawing/2014/main" id="{D866AFBA-39D9-4597-A612-0CBCE1F7A84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25" name="Text Box 416">
          <a:extLst>
            <a:ext uri="{FF2B5EF4-FFF2-40B4-BE49-F238E27FC236}">
              <a16:creationId xmlns:a16="http://schemas.microsoft.com/office/drawing/2014/main" id="{1EEE7645-C846-4963-BF7F-585570E740A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26" name="Text Box 417">
          <a:extLst>
            <a:ext uri="{FF2B5EF4-FFF2-40B4-BE49-F238E27FC236}">
              <a16:creationId xmlns:a16="http://schemas.microsoft.com/office/drawing/2014/main" id="{491ACC22-C19F-428E-B7F9-A2AFE47AE1B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27" name="Text Box 418">
          <a:extLst>
            <a:ext uri="{FF2B5EF4-FFF2-40B4-BE49-F238E27FC236}">
              <a16:creationId xmlns:a16="http://schemas.microsoft.com/office/drawing/2014/main" id="{E0131349-FB3B-4932-ADB5-01533505713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28" name="Text Box 419">
          <a:extLst>
            <a:ext uri="{FF2B5EF4-FFF2-40B4-BE49-F238E27FC236}">
              <a16:creationId xmlns:a16="http://schemas.microsoft.com/office/drawing/2014/main" id="{1E4443E0-B520-42F3-9405-CAA8D038714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29" name="Text Box 420">
          <a:extLst>
            <a:ext uri="{FF2B5EF4-FFF2-40B4-BE49-F238E27FC236}">
              <a16:creationId xmlns:a16="http://schemas.microsoft.com/office/drawing/2014/main" id="{72F2BEF1-ADF9-4791-AD5A-913DF262236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30" name="Text Box 421">
          <a:extLst>
            <a:ext uri="{FF2B5EF4-FFF2-40B4-BE49-F238E27FC236}">
              <a16:creationId xmlns:a16="http://schemas.microsoft.com/office/drawing/2014/main" id="{7155E9C2-FBA9-46B5-A34E-F477C371068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31" name="Text Box 422">
          <a:extLst>
            <a:ext uri="{FF2B5EF4-FFF2-40B4-BE49-F238E27FC236}">
              <a16:creationId xmlns:a16="http://schemas.microsoft.com/office/drawing/2014/main" id="{00288A1A-6807-40D8-9A73-AA151A08AC7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32" name="Text Box 423">
          <a:extLst>
            <a:ext uri="{FF2B5EF4-FFF2-40B4-BE49-F238E27FC236}">
              <a16:creationId xmlns:a16="http://schemas.microsoft.com/office/drawing/2014/main" id="{BADCC923-2D2E-48EB-A9C0-4B53F7B191C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33" name="Text Box 424">
          <a:extLst>
            <a:ext uri="{FF2B5EF4-FFF2-40B4-BE49-F238E27FC236}">
              <a16:creationId xmlns:a16="http://schemas.microsoft.com/office/drawing/2014/main" id="{B2328127-99CF-4201-8EC3-6F331FAE208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34" name="Text Box 425">
          <a:extLst>
            <a:ext uri="{FF2B5EF4-FFF2-40B4-BE49-F238E27FC236}">
              <a16:creationId xmlns:a16="http://schemas.microsoft.com/office/drawing/2014/main" id="{B2CBAD55-5ABF-4414-B934-1D6947D667F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35" name="Text Box 426">
          <a:extLst>
            <a:ext uri="{FF2B5EF4-FFF2-40B4-BE49-F238E27FC236}">
              <a16:creationId xmlns:a16="http://schemas.microsoft.com/office/drawing/2014/main" id="{FC5BE9AA-0A99-46B2-AC46-DB5E8EAD3D0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36" name="Text Box 427">
          <a:extLst>
            <a:ext uri="{FF2B5EF4-FFF2-40B4-BE49-F238E27FC236}">
              <a16:creationId xmlns:a16="http://schemas.microsoft.com/office/drawing/2014/main" id="{10996A46-439C-422C-8C31-5A694B4B4DC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37" name="Text Box 428">
          <a:extLst>
            <a:ext uri="{FF2B5EF4-FFF2-40B4-BE49-F238E27FC236}">
              <a16:creationId xmlns:a16="http://schemas.microsoft.com/office/drawing/2014/main" id="{D17E4529-D7D6-4804-A5A0-FDB55812C57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38" name="Text Box 429">
          <a:extLst>
            <a:ext uri="{FF2B5EF4-FFF2-40B4-BE49-F238E27FC236}">
              <a16:creationId xmlns:a16="http://schemas.microsoft.com/office/drawing/2014/main" id="{208312A0-35FA-4191-BBE4-2E0CF4C0CFA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39" name="Text Box 430">
          <a:extLst>
            <a:ext uri="{FF2B5EF4-FFF2-40B4-BE49-F238E27FC236}">
              <a16:creationId xmlns:a16="http://schemas.microsoft.com/office/drawing/2014/main" id="{9C87256F-C290-4649-A3E5-AA92440CDED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40" name="Text Box 431">
          <a:extLst>
            <a:ext uri="{FF2B5EF4-FFF2-40B4-BE49-F238E27FC236}">
              <a16:creationId xmlns:a16="http://schemas.microsoft.com/office/drawing/2014/main" id="{F6252DB1-0A99-4276-B927-E8114172BB8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41" name="Text Box 432">
          <a:extLst>
            <a:ext uri="{FF2B5EF4-FFF2-40B4-BE49-F238E27FC236}">
              <a16:creationId xmlns:a16="http://schemas.microsoft.com/office/drawing/2014/main" id="{5C849C8B-B8D5-4310-818A-AC94C4F0607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42" name="Text Box 433">
          <a:extLst>
            <a:ext uri="{FF2B5EF4-FFF2-40B4-BE49-F238E27FC236}">
              <a16:creationId xmlns:a16="http://schemas.microsoft.com/office/drawing/2014/main" id="{0EFA00B3-31CB-492B-B81C-0C91E548DF7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43" name="Text Box 434">
          <a:extLst>
            <a:ext uri="{FF2B5EF4-FFF2-40B4-BE49-F238E27FC236}">
              <a16:creationId xmlns:a16="http://schemas.microsoft.com/office/drawing/2014/main" id="{02379612-1426-479C-9FFA-6B72161CD97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44" name="Text Box 435">
          <a:extLst>
            <a:ext uri="{FF2B5EF4-FFF2-40B4-BE49-F238E27FC236}">
              <a16:creationId xmlns:a16="http://schemas.microsoft.com/office/drawing/2014/main" id="{0744D8CF-4758-4E82-B70E-1DB090C598F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45" name="Text Box 436">
          <a:extLst>
            <a:ext uri="{FF2B5EF4-FFF2-40B4-BE49-F238E27FC236}">
              <a16:creationId xmlns:a16="http://schemas.microsoft.com/office/drawing/2014/main" id="{5AC1FB5E-035C-4E2F-94E7-B19A831D7DE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46" name="Text Box 437">
          <a:extLst>
            <a:ext uri="{FF2B5EF4-FFF2-40B4-BE49-F238E27FC236}">
              <a16:creationId xmlns:a16="http://schemas.microsoft.com/office/drawing/2014/main" id="{57ECD4BF-24AA-4845-BF91-7843257F792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47" name="Text Box 438">
          <a:extLst>
            <a:ext uri="{FF2B5EF4-FFF2-40B4-BE49-F238E27FC236}">
              <a16:creationId xmlns:a16="http://schemas.microsoft.com/office/drawing/2014/main" id="{1CA3B033-377C-490E-A2BD-3BF12509946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48" name="Text Box 439">
          <a:extLst>
            <a:ext uri="{FF2B5EF4-FFF2-40B4-BE49-F238E27FC236}">
              <a16:creationId xmlns:a16="http://schemas.microsoft.com/office/drawing/2014/main" id="{3F65C4EA-AC2D-44C3-8F27-E42A8980537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49" name="Text Box 440">
          <a:extLst>
            <a:ext uri="{FF2B5EF4-FFF2-40B4-BE49-F238E27FC236}">
              <a16:creationId xmlns:a16="http://schemas.microsoft.com/office/drawing/2014/main" id="{FF61E178-CF3B-44EA-8221-5096D0A90C4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50" name="Text Box 441">
          <a:extLst>
            <a:ext uri="{FF2B5EF4-FFF2-40B4-BE49-F238E27FC236}">
              <a16:creationId xmlns:a16="http://schemas.microsoft.com/office/drawing/2014/main" id="{5DBF4A0C-3452-4430-80EE-46CED0FCAB8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51" name="Text Box 442">
          <a:extLst>
            <a:ext uri="{FF2B5EF4-FFF2-40B4-BE49-F238E27FC236}">
              <a16:creationId xmlns:a16="http://schemas.microsoft.com/office/drawing/2014/main" id="{20F98CF4-0AB5-4FC8-925B-331822A9383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52" name="Text Box 443">
          <a:extLst>
            <a:ext uri="{FF2B5EF4-FFF2-40B4-BE49-F238E27FC236}">
              <a16:creationId xmlns:a16="http://schemas.microsoft.com/office/drawing/2014/main" id="{62C53651-348D-4EB9-A71F-80C69268463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53" name="Text Box 444">
          <a:extLst>
            <a:ext uri="{FF2B5EF4-FFF2-40B4-BE49-F238E27FC236}">
              <a16:creationId xmlns:a16="http://schemas.microsoft.com/office/drawing/2014/main" id="{19C1F936-CECC-4C6A-B119-A0A0408C924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54" name="Text Box 445">
          <a:extLst>
            <a:ext uri="{FF2B5EF4-FFF2-40B4-BE49-F238E27FC236}">
              <a16:creationId xmlns:a16="http://schemas.microsoft.com/office/drawing/2014/main" id="{66057164-FEE7-43BA-9546-4282C92BAFC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55" name="Text Box 446">
          <a:extLst>
            <a:ext uri="{FF2B5EF4-FFF2-40B4-BE49-F238E27FC236}">
              <a16:creationId xmlns:a16="http://schemas.microsoft.com/office/drawing/2014/main" id="{575E1536-6CA1-4BD7-8ED3-0D31B82ADF3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56" name="Text Box 447">
          <a:extLst>
            <a:ext uri="{FF2B5EF4-FFF2-40B4-BE49-F238E27FC236}">
              <a16:creationId xmlns:a16="http://schemas.microsoft.com/office/drawing/2014/main" id="{0C57E742-F0A8-4AAD-A7D5-5014AC815D9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57" name="Text Box 448">
          <a:extLst>
            <a:ext uri="{FF2B5EF4-FFF2-40B4-BE49-F238E27FC236}">
              <a16:creationId xmlns:a16="http://schemas.microsoft.com/office/drawing/2014/main" id="{DCC90CA2-9474-4112-AAA5-85AD2A0370D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58" name="Text Box 449">
          <a:extLst>
            <a:ext uri="{FF2B5EF4-FFF2-40B4-BE49-F238E27FC236}">
              <a16:creationId xmlns:a16="http://schemas.microsoft.com/office/drawing/2014/main" id="{533749CC-26BF-4351-B646-F7CEC3B001E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59" name="Text Box 450">
          <a:extLst>
            <a:ext uri="{FF2B5EF4-FFF2-40B4-BE49-F238E27FC236}">
              <a16:creationId xmlns:a16="http://schemas.microsoft.com/office/drawing/2014/main" id="{71ED612D-F461-4086-A4D6-3A802852767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3</xdr:col>
      <xdr:colOff>381000</xdr:colOff>
      <xdr:row>2</xdr:row>
      <xdr:rowOff>0</xdr:rowOff>
    </xdr:from>
    <xdr:to>
      <xdr:col>3</xdr:col>
      <xdr:colOff>455676</xdr:colOff>
      <xdr:row>2</xdr:row>
      <xdr:rowOff>56388</xdr:rowOff>
    </xdr:to>
    <xdr:sp macro="" textlink="">
      <xdr:nvSpPr>
        <xdr:cNvPr id="360" name="Text Box 451">
          <a:extLst>
            <a:ext uri="{FF2B5EF4-FFF2-40B4-BE49-F238E27FC236}">
              <a16:creationId xmlns:a16="http://schemas.microsoft.com/office/drawing/2014/main" id="{A74CB040-1825-4E0C-8E06-753D490408C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61" name="Text Box 452">
          <a:extLst>
            <a:ext uri="{FF2B5EF4-FFF2-40B4-BE49-F238E27FC236}">
              <a16:creationId xmlns:a16="http://schemas.microsoft.com/office/drawing/2014/main" id="{D36FFD33-BDA4-4F6B-8EE4-81EF362B7A4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62" name="Text Box 453">
          <a:extLst>
            <a:ext uri="{FF2B5EF4-FFF2-40B4-BE49-F238E27FC236}">
              <a16:creationId xmlns:a16="http://schemas.microsoft.com/office/drawing/2014/main" id="{3E7C0454-E9FA-4D88-BE5C-E0F971D1737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oneCellAnchor>
    <xdr:from>
      <xdr:col>3</xdr:col>
      <xdr:colOff>457200</xdr:colOff>
      <xdr:row>2</xdr:row>
      <xdr:rowOff>0</xdr:rowOff>
    </xdr:from>
    <xdr:ext cx="89768" cy="170560"/>
    <xdr:sp macro="" textlink="">
      <xdr:nvSpPr>
        <xdr:cNvPr id="363" name="Text Box 454">
          <a:extLst>
            <a:ext uri="{FF2B5EF4-FFF2-40B4-BE49-F238E27FC236}">
              <a16:creationId xmlns:a16="http://schemas.microsoft.com/office/drawing/2014/main" id="{DCE34EF9-7D4B-41F5-A6A1-5D6E5313A8C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364" name="Text Box 455">
          <a:extLst>
            <a:ext uri="{FF2B5EF4-FFF2-40B4-BE49-F238E27FC236}">
              <a16:creationId xmlns:a16="http://schemas.microsoft.com/office/drawing/2014/main" id="{D40157EC-E391-48AB-8B51-637C901757D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2</xdr:row>
      <xdr:rowOff>0</xdr:rowOff>
    </xdr:from>
    <xdr:to>
      <xdr:col>3</xdr:col>
      <xdr:colOff>455676</xdr:colOff>
      <xdr:row>2</xdr:row>
      <xdr:rowOff>56388</xdr:rowOff>
    </xdr:to>
    <xdr:sp macro="" textlink="">
      <xdr:nvSpPr>
        <xdr:cNvPr id="365" name="Text Box 456">
          <a:extLst>
            <a:ext uri="{FF2B5EF4-FFF2-40B4-BE49-F238E27FC236}">
              <a16:creationId xmlns:a16="http://schemas.microsoft.com/office/drawing/2014/main" id="{0CD2AF08-271B-4E99-8D21-4914804E225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66" name="Text Box 164">
          <a:extLst>
            <a:ext uri="{FF2B5EF4-FFF2-40B4-BE49-F238E27FC236}">
              <a16:creationId xmlns:a16="http://schemas.microsoft.com/office/drawing/2014/main" id="{D396D865-39DE-488B-A75F-926C283ED82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67" name="Text Box 165">
          <a:extLst>
            <a:ext uri="{FF2B5EF4-FFF2-40B4-BE49-F238E27FC236}">
              <a16:creationId xmlns:a16="http://schemas.microsoft.com/office/drawing/2014/main" id="{C93B626E-FB9C-4BB1-BCC4-15C8556B187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68" name="Text Box 166">
          <a:extLst>
            <a:ext uri="{FF2B5EF4-FFF2-40B4-BE49-F238E27FC236}">
              <a16:creationId xmlns:a16="http://schemas.microsoft.com/office/drawing/2014/main" id="{B8B1B60E-FB4D-4F5E-B16D-8128BDA0E3F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69" name="Text Box 167">
          <a:extLst>
            <a:ext uri="{FF2B5EF4-FFF2-40B4-BE49-F238E27FC236}">
              <a16:creationId xmlns:a16="http://schemas.microsoft.com/office/drawing/2014/main" id="{718D2956-746D-40D7-AD1E-87EEAA4FBF4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0" name="Text Box 168">
          <a:extLst>
            <a:ext uri="{FF2B5EF4-FFF2-40B4-BE49-F238E27FC236}">
              <a16:creationId xmlns:a16="http://schemas.microsoft.com/office/drawing/2014/main" id="{D5450FB7-B927-4034-8281-7F6F5AB2345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1" name="Text Box 169">
          <a:extLst>
            <a:ext uri="{FF2B5EF4-FFF2-40B4-BE49-F238E27FC236}">
              <a16:creationId xmlns:a16="http://schemas.microsoft.com/office/drawing/2014/main" id="{A9E932A6-24F7-4658-9458-368D5BC840C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2" name="Text Box 170">
          <a:extLst>
            <a:ext uri="{FF2B5EF4-FFF2-40B4-BE49-F238E27FC236}">
              <a16:creationId xmlns:a16="http://schemas.microsoft.com/office/drawing/2014/main" id="{3E2FB115-174D-4E0B-B2A6-B8C45DA940A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3" name="Text Box 171">
          <a:extLst>
            <a:ext uri="{FF2B5EF4-FFF2-40B4-BE49-F238E27FC236}">
              <a16:creationId xmlns:a16="http://schemas.microsoft.com/office/drawing/2014/main" id="{6C6B4B1A-3EEC-4AF1-81E5-598A90D3898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4" name="Text Box 172">
          <a:extLst>
            <a:ext uri="{FF2B5EF4-FFF2-40B4-BE49-F238E27FC236}">
              <a16:creationId xmlns:a16="http://schemas.microsoft.com/office/drawing/2014/main" id="{A70B76F2-62D0-44D1-83EC-46D13A87506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5" name="Text Box 173">
          <a:extLst>
            <a:ext uri="{FF2B5EF4-FFF2-40B4-BE49-F238E27FC236}">
              <a16:creationId xmlns:a16="http://schemas.microsoft.com/office/drawing/2014/main" id="{3B4573B4-4D1E-46F2-92E6-C0125BC7555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6" name="Text Box 174">
          <a:extLst>
            <a:ext uri="{FF2B5EF4-FFF2-40B4-BE49-F238E27FC236}">
              <a16:creationId xmlns:a16="http://schemas.microsoft.com/office/drawing/2014/main" id="{C186A6BC-4286-477E-A51C-4362DEC4C56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377" name="Text Box 175">
          <a:extLst>
            <a:ext uri="{FF2B5EF4-FFF2-40B4-BE49-F238E27FC236}">
              <a16:creationId xmlns:a16="http://schemas.microsoft.com/office/drawing/2014/main" id="{A398ACB1-38A8-4F75-A386-278C8552912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78" name="Text Box 176">
          <a:extLst>
            <a:ext uri="{FF2B5EF4-FFF2-40B4-BE49-F238E27FC236}">
              <a16:creationId xmlns:a16="http://schemas.microsoft.com/office/drawing/2014/main" id="{1801B71A-64DE-4E65-8ACD-4BC5C61DC27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79" name="Text Box 177">
          <a:extLst>
            <a:ext uri="{FF2B5EF4-FFF2-40B4-BE49-F238E27FC236}">
              <a16:creationId xmlns:a16="http://schemas.microsoft.com/office/drawing/2014/main" id="{30BF318E-CAF4-4C69-AACD-7D6092DB43A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80" name="Text Box 178">
          <a:extLst>
            <a:ext uri="{FF2B5EF4-FFF2-40B4-BE49-F238E27FC236}">
              <a16:creationId xmlns:a16="http://schemas.microsoft.com/office/drawing/2014/main" id="{2CC65A84-C05D-4DEA-AB3F-841AA7CB843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381" name="Text Box 179">
          <a:extLst>
            <a:ext uri="{FF2B5EF4-FFF2-40B4-BE49-F238E27FC236}">
              <a16:creationId xmlns:a16="http://schemas.microsoft.com/office/drawing/2014/main" id="{68CEA0BA-F013-4962-B7A1-8A0FD2C3D1A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82" name="Text Box 180">
          <a:extLst>
            <a:ext uri="{FF2B5EF4-FFF2-40B4-BE49-F238E27FC236}">
              <a16:creationId xmlns:a16="http://schemas.microsoft.com/office/drawing/2014/main" id="{F326D68E-B7AB-40A2-B37A-DED16F5CDA1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83" name="Text Box 181">
          <a:extLst>
            <a:ext uri="{FF2B5EF4-FFF2-40B4-BE49-F238E27FC236}">
              <a16:creationId xmlns:a16="http://schemas.microsoft.com/office/drawing/2014/main" id="{2B188A5D-5632-42E1-A850-24CA7AD8F42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84" name="Text Box 182">
          <a:extLst>
            <a:ext uri="{FF2B5EF4-FFF2-40B4-BE49-F238E27FC236}">
              <a16:creationId xmlns:a16="http://schemas.microsoft.com/office/drawing/2014/main" id="{DD5BC826-0158-449E-9C5C-F5BC1509484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85" name="Text Box 183">
          <a:extLst>
            <a:ext uri="{FF2B5EF4-FFF2-40B4-BE49-F238E27FC236}">
              <a16:creationId xmlns:a16="http://schemas.microsoft.com/office/drawing/2014/main" id="{D68A4239-397A-489C-8338-AB53281D19F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386" name="Text Box 184">
          <a:extLst>
            <a:ext uri="{FF2B5EF4-FFF2-40B4-BE49-F238E27FC236}">
              <a16:creationId xmlns:a16="http://schemas.microsoft.com/office/drawing/2014/main" id="{8BEE1CD1-278C-4457-B97E-4F04426A538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87" name="Text Box 185">
          <a:extLst>
            <a:ext uri="{FF2B5EF4-FFF2-40B4-BE49-F238E27FC236}">
              <a16:creationId xmlns:a16="http://schemas.microsoft.com/office/drawing/2014/main" id="{281CD3FC-E060-405D-8B73-54B1DC63078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88" name="Text Box 186">
          <a:extLst>
            <a:ext uri="{FF2B5EF4-FFF2-40B4-BE49-F238E27FC236}">
              <a16:creationId xmlns:a16="http://schemas.microsoft.com/office/drawing/2014/main" id="{B62B3918-B933-4085-BD98-FC7BB027739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89" name="Text Box 187">
          <a:extLst>
            <a:ext uri="{FF2B5EF4-FFF2-40B4-BE49-F238E27FC236}">
              <a16:creationId xmlns:a16="http://schemas.microsoft.com/office/drawing/2014/main" id="{1DC40EAB-ACC8-411E-A7F8-4BEAA0F7A6A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90" name="Text Box 188">
          <a:extLst>
            <a:ext uri="{FF2B5EF4-FFF2-40B4-BE49-F238E27FC236}">
              <a16:creationId xmlns:a16="http://schemas.microsoft.com/office/drawing/2014/main" id="{6C64A833-CA08-4B8F-A093-054F5B98A30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391" name="Text Box 189">
          <a:extLst>
            <a:ext uri="{FF2B5EF4-FFF2-40B4-BE49-F238E27FC236}">
              <a16:creationId xmlns:a16="http://schemas.microsoft.com/office/drawing/2014/main" id="{A88BD9C3-13A9-4B7B-9BC3-9C0A9DFDF63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92" name="Text Box 190">
          <a:extLst>
            <a:ext uri="{FF2B5EF4-FFF2-40B4-BE49-F238E27FC236}">
              <a16:creationId xmlns:a16="http://schemas.microsoft.com/office/drawing/2014/main" id="{45651E5B-EADE-45CC-A9A4-F55FA1C938F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93" name="Text Box 191">
          <a:extLst>
            <a:ext uri="{FF2B5EF4-FFF2-40B4-BE49-F238E27FC236}">
              <a16:creationId xmlns:a16="http://schemas.microsoft.com/office/drawing/2014/main" id="{D0C4CEC1-185B-4300-88BC-3F6632150DE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94" name="Text Box 192">
          <a:extLst>
            <a:ext uri="{FF2B5EF4-FFF2-40B4-BE49-F238E27FC236}">
              <a16:creationId xmlns:a16="http://schemas.microsoft.com/office/drawing/2014/main" id="{96A6B228-46D7-4222-AD6A-CACB0EFAFC4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95" name="Text Box 193">
          <a:extLst>
            <a:ext uri="{FF2B5EF4-FFF2-40B4-BE49-F238E27FC236}">
              <a16:creationId xmlns:a16="http://schemas.microsoft.com/office/drawing/2014/main" id="{283325E3-7340-4C8D-95B8-1D0D5B754D2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396" name="Text Box 194">
          <a:extLst>
            <a:ext uri="{FF2B5EF4-FFF2-40B4-BE49-F238E27FC236}">
              <a16:creationId xmlns:a16="http://schemas.microsoft.com/office/drawing/2014/main" id="{FF56649C-E523-4A46-96E2-F32DE20E0E5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397" name="Text Box 195">
          <a:extLst>
            <a:ext uri="{FF2B5EF4-FFF2-40B4-BE49-F238E27FC236}">
              <a16:creationId xmlns:a16="http://schemas.microsoft.com/office/drawing/2014/main" id="{D03D68B8-E2FF-4956-823A-C414967F28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398" name="Text Box 196">
          <a:extLst>
            <a:ext uri="{FF2B5EF4-FFF2-40B4-BE49-F238E27FC236}">
              <a16:creationId xmlns:a16="http://schemas.microsoft.com/office/drawing/2014/main" id="{3F16E337-0A45-4147-9494-E62F0328C8C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399" name="Text Box 197">
          <a:extLst>
            <a:ext uri="{FF2B5EF4-FFF2-40B4-BE49-F238E27FC236}">
              <a16:creationId xmlns:a16="http://schemas.microsoft.com/office/drawing/2014/main" id="{4AEF7DEF-24B4-4561-8E8C-A68956EF9D5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00" name="Text Box 198">
          <a:extLst>
            <a:ext uri="{FF2B5EF4-FFF2-40B4-BE49-F238E27FC236}">
              <a16:creationId xmlns:a16="http://schemas.microsoft.com/office/drawing/2014/main" id="{C887FF0B-6431-4E13-9242-5248D124200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01" name="Text Box 199">
          <a:extLst>
            <a:ext uri="{FF2B5EF4-FFF2-40B4-BE49-F238E27FC236}">
              <a16:creationId xmlns:a16="http://schemas.microsoft.com/office/drawing/2014/main" id="{9CC9B89E-FEE0-48F0-B2F9-0E2E52AF17D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02" name="Text Box 200">
          <a:extLst>
            <a:ext uri="{FF2B5EF4-FFF2-40B4-BE49-F238E27FC236}">
              <a16:creationId xmlns:a16="http://schemas.microsoft.com/office/drawing/2014/main" id="{FA407303-7FA0-4BF0-8B05-E50BD202220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03" name="Text Box 201">
          <a:extLst>
            <a:ext uri="{FF2B5EF4-FFF2-40B4-BE49-F238E27FC236}">
              <a16:creationId xmlns:a16="http://schemas.microsoft.com/office/drawing/2014/main" id="{0AAC0140-F52B-4DAD-9BD0-986D793FF98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04" name="Text Box 202">
          <a:extLst>
            <a:ext uri="{FF2B5EF4-FFF2-40B4-BE49-F238E27FC236}">
              <a16:creationId xmlns:a16="http://schemas.microsoft.com/office/drawing/2014/main" id="{2A9F4F50-F6E4-4B14-944F-F72F8484489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05" name="Text Box 203">
          <a:extLst>
            <a:ext uri="{FF2B5EF4-FFF2-40B4-BE49-F238E27FC236}">
              <a16:creationId xmlns:a16="http://schemas.microsoft.com/office/drawing/2014/main" id="{8B493220-D798-4899-B6C7-CC9B2446B5A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06" name="Text Box 204">
          <a:extLst>
            <a:ext uri="{FF2B5EF4-FFF2-40B4-BE49-F238E27FC236}">
              <a16:creationId xmlns:a16="http://schemas.microsoft.com/office/drawing/2014/main" id="{D0184FDB-4392-4FB3-9628-93A26D90D3B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07" name="Text Box 205">
          <a:extLst>
            <a:ext uri="{FF2B5EF4-FFF2-40B4-BE49-F238E27FC236}">
              <a16:creationId xmlns:a16="http://schemas.microsoft.com/office/drawing/2014/main" id="{D2AFED6B-1CF5-4CB1-931C-812C43BF298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08" name="Text Box 206">
          <a:extLst>
            <a:ext uri="{FF2B5EF4-FFF2-40B4-BE49-F238E27FC236}">
              <a16:creationId xmlns:a16="http://schemas.microsoft.com/office/drawing/2014/main" id="{B726CAA6-0E18-48D1-AE63-3F9E0C1A1C6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09" name="Text Box 207">
          <a:extLst>
            <a:ext uri="{FF2B5EF4-FFF2-40B4-BE49-F238E27FC236}">
              <a16:creationId xmlns:a16="http://schemas.microsoft.com/office/drawing/2014/main" id="{8CF36EBF-056D-4E61-8827-6B9EDFEE542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10" name="Text Box 208">
          <a:extLst>
            <a:ext uri="{FF2B5EF4-FFF2-40B4-BE49-F238E27FC236}">
              <a16:creationId xmlns:a16="http://schemas.microsoft.com/office/drawing/2014/main" id="{1C513E39-D227-459D-BF4F-5E0905BAE67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11" name="Text Box 209">
          <a:extLst>
            <a:ext uri="{FF2B5EF4-FFF2-40B4-BE49-F238E27FC236}">
              <a16:creationId xmlns:a16="http://schemas.microsoft.com/office/drawing/2014/main" id="{955ED397-7C78-44F5-A2AE-3E915EC6945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12" name="Text Box 210">
          <a:extLst>
            <a:ext uri="{FF2B5EF4-FFF2-40B4-BE49-F238E27FC236}">
              <a16:creationId xmlns:a16="http://schemas.microsoft.com/office/drawing/2014/main" id="{C694B13C-3A3F-4AE9-9A4D-72893692BDA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13" name="Text Box 211">
          <a:extLst>
            <a:ext uri="{FF2B5EF4-FFF2-40B4-BE49-F238E27FC236}">
              <a16:creationId xmlns:a16="http://schemas.microsoft.com/office/drawing/2014/main" id="{B9EEA43A-616F-4F91-8C3C-710B34D5A60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14" name="Text Box 212">
          <a:extLst>
            <a:ext uri="{FF2B5EF4-FFF2-40B4-BE49-F238E27FC236}">
              <a16:creationId xmlns:a16="http://schemas.microsoft.com/office/drawing/2014/main" id="{680F0BBE-038E-44D9-B69C-F0045C3A219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15" name="Text Box 213">
          <a:extLst>
            <a:ext uri="{FF2B5EF4-FFF2-40B4-BE49-F238E27FC236}">
              <a16:creationId xmlns:a16="http://schemas.microsoft.com/office/drawing/2014/main" id="{F1ED9FA8-D114-404C-BDAA-DB96FF1B115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16" name="Text Box 214">
          <a:extLst>
            <a:ext uri="{FF2B5EF4-FFF2-40B4-BE49-F238E27FC236}">
              <a16:creationId xmlns:a16="http://schemas.microsoft.com/office/drawing/2014/main" id="{B268E4BE-CAD7-4570-A12C-3D9299D95D8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17" name="Text Box 215">
          <a:extLst>
            <a:ext uri="{FF2B5EF4-FFF2-40B4-BE49-F238E27FC236}">
              <a16:creationId xmlns:a16="http://schemas.microsoft.com/office/drawing/2014/main" id="{468D6958-914F-4074-8D4B-9022B5F1E12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18" name="Text Box 216">
          <a:extLst>
            <a:ext uri="{FF2B5EF4-FFF2-40B4-BE49-F238E27FC236}">
              <a16:creationId xmlns:a16="http://schemas.microsoft.com/office/drawing/2014/main" id="{39D5B737-BB93-44E0-BEC0-A6CF690722B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19" name="Text Box 217">
          <a:extLst>
            <a:ext uri="{FF2B5EF4-FFF2-40B4-BE49-F238E27FC236}">
              <a16:creationId xmlns:a16="http://schemas.microsoft.com/office/drawing/2014/main" id="{60B571A5-C93C-48B7-BC09-C9FD7EEA046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20" name="Text Box 218">
          <a:extLst>
            <a:ext uri="{FF2B5EF4-FFF2-40B4-BE49-F238E27FC236}">
              <a16:creationId xmlns:a16="http://schemas.microsoft.com/office/drawing/2014/main" id="{36DFB16F-E57C-4B36-AF5E-2F40CF4B1E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21" name="Text Box 219">
          <a:extLst>
            <a:ext uri="{FF2B5EF4-FFF2-40B4-BE49-F238E27FC236}">
              <a16:creationId xmlns:a16="http://schemas.microsoft.com/office/drawing/2014/main" id="{FA04216F-4122-4636-A92E-16434711719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22" name="Text Box 220">
          <a:extLst>
            <a:ext uri="{FF2B5EF4-FFF2-40B4-BE49-F238E27FC236}">
              <a16:creationId xmlns:a16="http://schemas.microsoft.com/office/drawing/2014/main" id="{8E8756C1-F14B-4886-A7B5-3F954F24A51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23" name="Text Box 221">
          <a:extLst>
            <a:ext uri="{FF2B5EF4-FFF2-40B4-BE49-F238E27FC236}">
              <a16:creationId xmlns:a16="http://schemas.microsoft.com/office/drawing/2014/main" id="{2DBFA545-F98E-48D2-A418-ED04073D14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24" name="Text Box 222">
          <a:extLst>
            <a:ext uri="{FF2B5EF4-FFF2-40B4-BE49-F238E27FC236}">
              <a16:creationId xmlns:a16="http://schemas.microsoft.com/office/drawing/2014/main" id="{08D04098-3074-4F7D-9CE8-1526DB9F9A2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25" name="Text Box 223">
          <a:extLst>
            <a:ext uri="{FF2B5EF4-FFF2-40B4-BE49-F238E27FC236}">
              <a16:creationId xmlns:a16="http://schemas.microsoft.com/office/drawing/2014/main" id="{3D95F5D5-57CD-4A3C-9D10-B441265FD41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26" name="Text Box 224">
          <a:extLst>
            <a:ext uri="{FF2B5EF4-FFF2-40B4-BE49-F238E27FC236}">
              <a16:creationId xmlns:a16="http://schemas.microsoft.com/office/drawing/2014/main" id="{18BD2510-E6F6-4A73-9776-76DA6CB93A5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27" name="Text Box 225">
          <a:extLst>
            <a:ext uri="{FF2B5EF4-FFF2-40B4-BE49-F238E27FC236}">
              <a16:creationId xmlns:a16="http://schemas.microsoft.com/office/drawing/2014/main" id="{A39EE963-7941-4972-92BB-83ADE9B1D54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28" name="Text Box 226">
          <a:extLst>
            <a:ext uri="{FF2B5EF4-FFF2-40B4-BE49-F238E27FC236}">
              <a16:creationId xmlns:a16="http://schemas.microsoft.com/office/drawing/2014/main" id="{540FB455-0F34-43B7-8455-1B28872F237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29" name="Text Box 227">
          <a:extLst>
            <a:ext uri="{FF2B5EF4-FFF2-40B4-BE49-F238E27FC236}">
              <a16:creationId xmlns:a16="http://schemas.microsoft.com/office/drawing/2014/main" id="{F0665FC2-83EE-4525-A97E-CA4462539CD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30" name="Text Box 228">
          <a:extLst>
            <a:ext uri="{FF2B5EF4-FFF2-40B4-BE49-F238E27FC236}">
              <a16:creationId xmlns:a16="http://schemas.microsoft.com/office/drawing/2014/main" id="{52E1CD88-47E2-443E-9700-83C9418CF40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1" name="Text Box 229">
          <a:extLst>
            <a:ext uri="{FF2B5EF4-FFF2-40B4-BE49-F238E27FC236}">
              <a16:creationId xmlns:a16="http://schemas.microsoft.com/office/drawing/2014/main" id="{7B83B9E7-B2FD-498D-9B2D-EF4796B3AF4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2" name="Text Box 230">
          <a:extLst>
            <a:ext uri="{FF2B5EF4-FFF2-40B4-BE49-F238E27FC236}">
              <a16:creationId xmlns:a16="http://schemas.microsoft.com/office/drawing/2014/main" id="{EDA352E0-9DE7-4175-AE52-3F13F9E09F4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3" name="Text Box 231">
          <a:extLst>
            <a:ext uri="{FF2B5EF4-FFF2-40B4-BE49-F238E27FC236}">
              <a16:creationId xmlns:a16="http://schemas.microsoft.com/office/drawing/2014/main" id="{B028A3E6-E973-49E5-9048-8F069D7C587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4" name="Text Box 232">
          <a:extLst>
            <a:ext uri="{FF2B5EF4-FFF2-40B4-BE49-F238E27FC236}">
              <a16:creationId xmlns:a16="http://schemas.microsoft.com/office/drawing/2014/main" id="{B55473FE-CB60-4EF9-8F4C-3E466071BCA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5" name="Text Box 233">
          <a:extLst>
            <a:ext uri="{FF2B5EF4-FFF2-40B4-BE49-F238E27FC236}">
              <a16:creationId xmlns:a16="http://schemas.microsoft.com/office/drawing/2014/main" id="{83980BE9-D3E6-479C-B874-1ECFAD67CD8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6" name="Text Box 234">
          <a:extLst>
            <a:ext uri="{FF2B5EF4-FFF2-40B4-BE49-F238E27FC236}">
              <a16:creationId xmlns:a16="http://schemas.microsoft.com/office/drawing/2014/main" id="{BA6B688C-2C32-4C6E-8304-507E087289A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7" name="Text Box 235">
          <a:extLst>
            <a:ext uri="{FF2B5EF4-FFF2-40B4-BE49-F238E27FC236}">
              <a16:creationId xmlns:a16="http://schemas.microsoft.com/office/drawing/2014/main" id="{D0361FE2-7425-4E94-827A-3E4501BCF8F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8" name="Text Box 236">
          <a:extLst>
            <a:ext uri="{FF2B5EF4-FFF2-40B4-BE49-F238E27FC236}">
              <a16:creationId xmlns:a16="http://schemas.microsoft.com/office/drawing/2014/main" id="{D99EC57C-E0B9-44D6-AA89-CDB42CF60E8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39" name="Text Box 237">
          <a:extLst>
            <a:ext uri="{FF2B5EF4-FFF2-40B4-BE49-F238E27FC236}">
              <a16:creationId xmlns:a16="http://schemas.microsoft.com/office/drawing/2014/main" id="{72A795E1-DD80-4BCC-B289-A75AEBAB68D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0" name="Text Box 238">
          <a:extLst>
            <a:ext uri="{FF2B5EF4-FFF2-40B4-BE49-F238E27FC236}">
              <a16:creationId xmlns:a16="http://schemas.microsoft.com/office/drawing/2014/main" id="{B241CDC7-9B91-41D9-88DD-F5AD662F042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1" name="Text Box 239">
          <a:extLst>
            <a:ext uri="{FF2B5EF4-FFF2-40B4-BE49-F238E27FC236}">
              <a16:creationId xmlns:a16="http://schemas.microsoft.com/office/drawing/2014/main" id="{C679BEA0-8F96-4F66-AABB-5E8594B8386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42" name="Text Box 240">
          <a:extLst>
            <a:ext uri="{FF2B5EF4-FFF2-40B4-BE49-F238E27FC236}">
              <a16:creationId xmlns:a16="http://schemas.microsoft.com/office/drawing/2014/main" id="{1EF4F549-392A-4622-97D4-4DE03BC0E52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43" name="Text Box 164">
          <a:extLst>
            <a:ext uri="{FF2B5EF4-FFF2-40B4-BE49-F238E27FC236}">
              <a16:creationId xmlns:a16="http://schemas.microsoft.com/office/drawing/2014/main" id="{C9AD8FB6-0B60-450C-9D73-1F84567F14D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4" name="Text Box 165">
          <a:extLst>
            <a:ext uri="{FF2B5EF4-FFF2-40B4-BE49-F238E27FC236}">
              <a16:creationId xmlns:a16="http://schemas.microsoft.com/office/drawing/2014/main" id="{E48676A8-F062-4BBD-B4B8-8A621258A8C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5" name="Text Box 166">
          <a:extLst>
            <a:ext uri="{FF2B5EF4-FFF2-40B4-BE49-F238E27FC236}">
              <a16:creationId xmlns:a16="http://schemas.microsoft.com/office/drawing/2014/main" id="{31D1FE44-0656-478B-96C0-4E72449C2D3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6" name="Text Box 167">
          <a:extLst>
            <a:ext uri="{FF2B5EF4-FFF2-40B4-BE49-F238E27FC236}">
              <a16:creationId xmlns:a16="http://schemas.microsoft.com/office/drawing/2014/main" id="{9CBA1D87-41C2-46FE-9DD4-0C71DFAE355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7" name="Text Box 168">
          <a:extLst>
            <a:ext uri="{FF2B5EF4-FFF2-40B4-BE49-F238E27FC236}">
              <a16:creationId xmlns:a16="http://schemas.microsoft.com/office/drawing/2014/main" id="{F683E0C2-FE4B-4DDC-A502-C3D26EC298E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8" name="Text Box 169">
          <a:extLst>
            <a:ext uri="{FF2B5EF4-FFF2-40B4-BE49-F238E27FC236}">
              <a16:creationId xmlns:a16="http://schemas.microsoft.com/office/drawing/2014/main" id="{AE93422C-8A05-43EE-8042-16A372E02EB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49" name="Text Box 170">
          <a:extLst>
            <a:ext uri="{FF2B5EF4-FFF2-40B4-BE49-F238E27FC236}">
              <a16:creationId xmlns:a16="http://schemas.microsoft.com/office/drawing/2014/main" id="{2BF7A13D-0871-47AE-919F-437E3388B43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50" name="Text Box 171">
          <a:extLst>
            <a:ext uri="{FF2B5EF4-FFF2-40B4-BE49-F238E27FC236}">
              <a16:creationId xmlns:a16="http://schemas.microsoft.com/office/drawing/2014/main" id="{06516F2F-FAC2-4E02-AF3C-5A8A1685D71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51" name="Text Box 172">
          <a:extLst>
            <a:ext uri="{FF2B5EF4-FFF2-40B4-BE49-F238E27FC236}">
              <a16:creationId xmlns:a16="http://schemas.microsoft.com/office/drawing/2014/main" id="{2C7F0AF2-B10D-4EC2-AF3B-5AE9797980B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52" name="Text Box 173">
          <a:extLst>
            <a:ext uri="{FF2B5EF4-FFF2-40B4-BE49-F238E27FC236}">
              <a16:creationId xmlns:a16="http://schemas.microsoft.com/office/drawing/2014/main" id="{94D6657D-2F4C-40F8-AD9F-9DE315B54E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53" name="Text Box 174">
          <a:extLst>
            <a:ext uri="{FF2B5EF4-FFF2-40B4-BE49-F238E27FC236}">
              <a16:creationId xmlns:a16="http://schemas.microsoft.com/office/drawing/2014/main" id="{CC2C55AD-7A63-45FD-9B94-18F81242339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454" name="Text Box 175">
          <a:extLst>
            <a:ext uri="{FF2B5EF4-FFF2-40B4-BE49-F238E27FC236}">
              <a16:creationId xmlns:a16="http://schemas.microsoft.com/office/drawing/2014/main" id="{CB677DC9-1161-43E9-ACBE-FEA2A586D53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55" name="Text Box 176">
          <a:extLst>
            <a:ext uri="{FF2B5EF4-FFF2-40B4-BE49-F238E27FC236}">
              <a16:creationId xmlns:a16="http://schemas.microsoft.com/office/drawing/2014/main" id="{8C78A6BF-8161-4FCC-8B9A-C921A66FEC7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56" name="Text Box 177">
          <a:extLst>
            <a:ext uri="{FF2B5EF4-FFF2-40B4-BE49-F238E27FC236}">
              <a16:creationId xmlns:a16="http://schemas.microsoft.com/office/drawing/2014/main" id="{03CE1865-9C3C-4491-8F8C-909B8933DD8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57" name="Text Box 178">
          <a:extLst>
            <a:ext uri="{FF2B5EF4-FFF2-40B4-BE49-F238E27FC236}">
              <a16:creationId xmlns:a16="http://schemas.microsoft.com/office/drawing/2014/main" id="{CF492C8A-BDF6-44A7-AE75-8A10BCC4C99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58" name="Text Box 179">
          <a:extLst>
            <a:ext uri="{FF2B5EF4-FFF2-40B4-BE49-F238E27FC236}">
              <a16:creationId xmlns:a16="http://schemas.microsoft.com/office/drawing/2014/main" id="{C998A809-C46A-42EE-A2F2-C2C1A658944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59" name="Text Box 180">
          <a:extLst>
            <a:ext uri="{FF2B5EF4-FFF2-40B4-BE49-F238E27FC236}">
              <a16:creationId xmlns:a16="http://schemas.microsoft.com/office/drawing/2014/main" id="{2C0C97CD-30B3-4F24-989E-7FADC39A652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60" name="Text Box 181">
          <a:extLst>
            <a:ext uri="{FF2B5EF4-FFF2-40B4-BE49-F238E27FC236}">
              <a16:creationId xmlns:a16="http://schemas.microsoft.com/office/drawing/2014/main" id="{9F6930CF-2C9A-4F43-9A26-E251DB26837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61" name="Text Box 182">
          <a:extLst>
            <a:ext uri="{FF2B5EF4-FFF2-40B4-BE49-F238E27FC236}">
              <a16:creationId xmlns:a16="http://schemas.microsoft.com/office/drawing/2014/main" id="{2C978399-0CAA-483C-ABEF-2A6B5E821B1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62" name="Text Box 183">
          <a:extLst>
            <a:ext uri="{FF2B5EF4-FFF2-40B4-BE49-F238E27FC236}">
              <a16:creationId xmlns:a16="http://schemas.microsoft.com/office/drawing/2014/main" id="{4D01346F-8875-4810-BD89-2F363354D0B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63" name="Text Box 184">
          <a:extLst>
            <a:ext uri="{FF2B5EF4-FFF2-40B4-BE49-F238E27FC236}">
              <a16:creationId xmlns:a16="http://schemas.microsoft.com/office/drawing/2014/main" id="{1AF4556A-62D0-400D-9D15-D4A6AA3786B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64" name="Text Box 185">
          <a:extLst>
            <a:ext uri="{FF2B5EF4-FFF2-40B4-BE49-F238E27FC236}">
              <a16:creationId xmlns:a16="http://schemas.microsoft.com/office/drawing/2014/main" id="{14FBDF8A-BB91-4D6F-BE50-02D48F5892E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65" name="Text Box 186">
          <a:extLst>
            <a:ext uri="{FF2B5EF4-FFF2-40B4-BE49-F238E27FC236}">
              <a16:creationId xmlns:a16="http://schemas.microsoft.com/office/drawing/2014/main" id="{EB5D97DF-2AB7-49FD-9C85-D4E4D326893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66" name="Text Box 187">
          <a:extLst>
            <a:ext uri="{FF2B5EF4-FFF2-40B4-BE49-F238E27FC236}">
              <a16:creationId xmlns:a16="http://schemas.microsoft.com/office/drawing/2014/main" id="{3A6B81FD-755D-4CAE-9C5F-405CCBC056E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67" name="Text Box 188">
          <a:extLst>
            <a:ext uri="{FF2B5EF4-FFF2-40B4-BE49-F238E27FC236}">
              <a16:creationId xmlns:a16="http://schemas.microsoft.com/office/drawing/2014/main" id="{945E68AE-5633-4CC5-86EC-AC130344AB0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68" name="Text Box 189">
          <a:extLst>
            <a:ext uri="{FF2B5EF4-FFF2-40B4-BE49-F238E27FC236}">
              <a16:creationId xmlns:a16="http://schemas.microsoft.com/office/drawing/2014/main" id="{BA18EEDB-BC10-4501-AC43-CA3E1CA743F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69" name="Text Box 190">
          <a:extLst>
            <a:ext uri="{FF2B5EF4-FFF2-40B4-BE49-F238E27FC236}">
              <a16:creationId xmlns:a16="http://schemas.microsoft.com/office/drawing/2014/main" id="{F7A3A312-2CDA-4F62-9671-59021AE29E6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70" name="Text Box 191">
          <a:extLst>
            <a:ext uri="{FF2B5EF4-FFF2-40B4-BE49-F238E27FC236}">
              <a16:creationId xmlns:a16="http://schemas.microsoft.com/office/drawing/2014/main" id="{34B01F8B-C89A-405E-B6C8-AA8B5323E0A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71" name="Text Box 192">
          <a:extLst>
            <a:ext uri="{FF2B5EF4-FFF2-40B4-BE49-F238E27FC236}">
              <a16:creationId xmlns:a16="http://schemas.microsoft.com/office/drawing/2014/main" id="{7925E6AE-5941-4F69-A77A-70CFFCBB107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72" name="Text Box 193">
          <a:extLst>
            <a:ext uri="{FF2B5EF4-FFF2-40B4-BE49-F238E27FC236}">
              <a16:creationId xmlns:a16="http://schemas.microsoft.com/office/drawing/2014/main" id="{FBB87E8C-5306-47EE-A9C9-C7852650049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73" name="Text Box 194">
          <a:extLst>
            <a:ext uri="{FF2B5EF4-FFF2-40B4-BE49-F238E27FC236}">
              <a16:creationId xmlns:a16="http://schemas.microsoft.com/office/drawing/2014/main" id="{5CDD5C94-A62C-489E-9B36-F9E04188A11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74" name="Text Box 195">
          <a:extLst>
            <a:ext uri="{FF2B5EF4-FFF2-40B4-BE49-F238E27FC236}">
              <a16:creationId xmlns:a16="http://schemas.microsoft.com/office/drawing/2014/main" id="{DA600B87-39A7-4292-8626-C635699382A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75" name="Text Box 196">
          <a:extLst>
            <a:ext uri="{FF2B5EF4-FFF2-40B4-BE49-F238E27FC236}">
              <a16:creationId xmlns:a16="http://schemas.microsoft.com/office/drawing/2014/main" id="{A0FBA37B-6B32-4EB8-B451-BD5905FFCF9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76" name="Text Box 197">
          <a:extLst>
            <a:ext uri="{FF2B5EF4-FFF2-40B4-BE49-F238E27FC236}">
              <a16:creationId xmlns:a16="http://schemas.microsoft.com/office/drawing/2014/main" id="{C9B01A18-87D0-4808-8972-1478B22CD79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77" name="Text Box 198">
          <a:extLst>
            <a:ext uri="{FF2B5EF4-FFF2-40B4-BE49-F238E27FC236}">
              <a16:creationId xmlns:a16="http://schemas.microsoft.com/office/drawing/2014/main" id="{9961222C-6E55-4FE1-8472-D9BDCFF3CB2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78" name="Text Box 199">
          <a:extLst>
            <a:ext uri="{FF2B5EF4-FFF2-40B4-BE49-F238E27FC236}">
              <a16:creationId xmlns:a16="http://schemas.microsoft.com/office/drawing/2014/main" id="{2B690F17-E5BE-4CD0-8330-C85483B0ED2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79" name="Text Box 200">
          <a:extLst>
            <a:ext uri="{FF2B5EF4-FFF2-40B4-BE49-F238E27FC236}">
              <a16:creationId xmlns:a16="http://schemas.microsoft.com/office/drawing/2014/main" id="{ED251D14-F16C-47D8-97CF-E9AFFA0A8E5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80" name="Text Box 201">
          <a:extLst>
            <a:ext uri="{FF2B5EF4-FFF2-40B4-BE49-F238E27FC236}">
              <a16:creationId xmlns:a16="http://schemas.microsoft.com/office/drawing/2014/main" id="{4186CE5C-480E-4796-906A-E3B9B509A85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81" name="Text Box 202">
          <a:extLst>
            <a:ext uri="{FF2B5EF4-FFF2-40B4-BE49-F238E27FC236}">
              <a16:creationId xmlns:a16="http://schemas.microsoft.com/office/drawing/2014/main" id="{06A42758-50D6-43A3-8D81-B1EFD87DEBC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82" name="Text Box 203">
          <a:extLst>
            <a:ext uri="{FF2B5EF4-FFF2-40B4-BE49-F238E27FC236}">
              <a16:creationId xmlns:a16="http://schemas.microsoft.com/office/drawing/2014/main" id="{E75EB59E-BF4E-4F9D-9A4E-FFE317FBB5C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83" name="Text Box 204">
          <a:extLst>
            <a:ext uri="{FF2B5EF4-FFF2-40B4-BE49-F238E27FC236}">
              <a16:creationId xmlns:a16="http://schemas.microsoft.com/office/drawing/2014/main" id="{27276528-70A9-423B-8F52-7BABC86430C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84" name="Text Box 205">
          <a:extLst>
            <a:ext uri="{FF2B5EF4-FFF2-40B4-BE49-F238E27FC236}">
              <a16:creationId xmlns:a16="http://schemas.microsoft.com/office/drawing/2014/main" id="{86FA2D06-3E95-49C4-A688-AB339CB6202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85" name="Text Box 206">
          <a:extLst>
            <a:ext uri="{FF2B5EF4-FFF2-40B4-BE49-F238E27FC236}">
              <a16:creationId xmlns:a16="http://schemas.microsoft.com/office/drawing/2014/main" id="{B86DE4C2-FABE-4E43-B078-9F554E4A58B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86" name="Text Box 207">
          <a:extLst>
            <a:ext uri="{FF2B5EF4-FFF2-40B4-BE49-F238E27FC236}">
              <a16:creationId xmlns:a16="http://schemas.microsoft.com/office/drawing/2014/main" id="{2361A3B1-B7D8-4BA9-88AB-5EE2931410F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87" name="Text Box 208">
          <a:extLst>
            <a:ext uri="{FF2B5EF4-FFF2-40B4-BE49-F238E27FC236}">
              <a16:creationId xmlns:a16="http://schemas.microsoft.com/office/drawing/2014/main" id="{F569A2F9-399C-41B0-BFEC-4E4E840ED6C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88" name="Text Box 209">
          <a:extLst>
            <a:ext uri="{FF2B5EF4-FFF2-40B4-BE49-F238E27FC236}">
              <a16:creationId xmlns:a16="http://schemas.microsoft.com/office/drawing/2014/main" id="{0D443C3E-1162-4470-A8EC-27175433B92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89" name="Text Box 210">
          <a:extLst>
            <a:ext uri="{FF2B5EF4-FFF2-40B4-BE49-F238E27FC236}">
              <a16:creationId xmlns:a16="http://schemas.microsoft.com/office/drawing/2014/main" id="{FF0CE14F-3BE6-4AA4-B2E4-38E8E251E37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90" name="Text Box 211">
          <a:extLst>
            <a:ext uri="{FF2B5EF4-FFF2-40B4-BE49-F238E27FC236}">
              <a16:creationId xmlns:a16="http://schemas.microsoft.com/office/drawing/2014/main" id="{373B7FFE-8D09-44ED-ACFC-2ADAE59FDA2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91" name="Text Box 212">
          <a:extLst>
            <a:ext uri="{FF2B5EF4-FFF2-40B4-BE49-F238E27FC236}">
              <a16:creationId xmlns:a16="http://schemas.microsoft.com/office/drawing/2014/main" id="{CB54F05E-2445-49A9-ACED-566FE2A5F20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92" name="Text Box 213">
          <a:extLst>
            <a:ext uri="{FF2B5EF4-FFF2-40B4-BE49-F238E27FC236}">
              <a16:creationId xmlns:a16="http://schemas.microsoft.com/office/drawing/2014/main" id="{3B55C0CD-B74A-4BC3-ABB1-49A5FB2F160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93" name="Text Box 214">
          <a:extLst>
            <a:ext uri="{FF2B5EF4-FFF2-40B4-BE49-F238E27FC236}">
              <a16:creationId xmlns:a16="http://schemas.microsoft.com/office/drawing/2014/main" id="{8B565545-CFFB-4ADF-98DC-A149E50D2A1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94" name="Text Box 215">
          <a:extLst>
            <a:ext uri="{FF2B5EF4-FFF2-40B4-BE49-F238E27FC236}">
              <a16:creationId xmlns:a16="http://schemas.microsoft.com/office/drawing/2014/main" id="{7D057800-4EDE-4FBB-AFD4-C7A87A039ED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95" name="Text Box 216">
          <a:extLst>
            <a:ext uri="{FF2B5EF4-FFF2-40B4-BE49-F238E27FC236}">
              <a16:creationId xmlns:a16="http://schemas.microsoft.com/office/drawing/2014/main" id="{5182F484-6A2F-4D83-AE72-A8CE42EB64D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96" name="Text Box 217">
          <a:extLst>
            <a:ext uri="{FF2B5EF4-FFF2-40B4-BE49-F238E27FC236}">
              <a16:creationId xmlns:a16="http://schemas.microsoft.com/office/drawing/2014/main" id="{C9640BAA-48EF-4C5B-91C6-F059D515E87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497" name="Text Box 218">
          <a:extLst>
            <a:ext uri="{FF2B5EF4-FFF2-40B4-BE49-F238E27FC236}">
              <a16:creationId xmlns:a16="http://schemas.microsoft.com/office/drawing/2014/main" id="{D5E7B027-F132-407E-BEE3-2F46A5A9202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498" name="Text Box 219">
          <a:extLst>
            <a:ext uri="{FF2B5EF4-FFF2-40B4-BE49-F238E27FC236}">
              <a16:creationId xmlns:a16="http://schemas.microsoft.com/office/drawing/2014/main" id="{E19EA904-F9BC-4A65-9C21-DF52C81AB46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499" name="Text Box 220">
          <a:extLst>
            <a:ext uri="{FF2B5EF4-FFF2-40B4-BE49-F238E27FC236}">
              <a16:creationId xmlns:a16="http://schemas.microsoft.com/office/drawing/2014/main" id="{A013EDDF-7602-4627-A4F3-E80A00EC5D6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00" name="Text Box 221">
          <a:extLst>
            <a:ext uri="{FF2B5EF4-FFF2-40B4-BE49-F238E27FC236}">
              <a16:creationId xmlns:a16="http://schemas.microsoft.com/office/drawing/2014/main" id="{36BCA8DD-40FD-4777-955C-B6A67F6309E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01" name="Text Box 222">
          <a:extLst>
            <a:ext uri="{FF2B5EF4-FFF2-40B4-BE49-F238E27FC236}">
              <a16:creationId xmlns:a16="http://schemas.microsoft.com/office/drawing/2014/main" id="{3C3FA1AB-B63B-4658-A026-1148B8FF01E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02" name="Text Box 223">
          <a:extLst>
            <a:ext uri="{FF2B5EF4-FFF2-40B4-BE49-F238E27FC236}">
              <a16:creationId xmlns:a16="http://schemas.microsoft.com/office/drawing/2014/main" id="{7F82EC1F-4093-4CF6-B594-B1E2A3E30BD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03" name="Text Box 224">
          <a:extLst>
            <a:ext uri="{FF2B5EF4-FFF2-40B4-BE49-F238E27FC236}">
              <a16:creationId xmlns:a16="http://schemas.microsoft.com/office/drawing/2014/main" id="{77736884-4CF9-476E-976A-2967FF08FCE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04" name="Text Box 225">
          <a:extLst>
            <a:ext uri="{FF2B5EF4-FFF2-40B4-BE49-F238E27FC236}">
              <a16:creationId xmlns:a16="http://schemas.microsoft.com/office/drawing/2014/main" id="{D4E520AB-CD70-42F4-9E50-9FF556B6A96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05" name="Text Box 226">
          <a:extLst>
            <a:ext uri="{FF2B5EF4-FFF2-40B4-BE49-F238E27FC236}">
              <a16:creationId xmlns:a16="http://schemas.microsoft.com/office/drawing/2014/main" id="{0E9BBA70-20C3-4430-8C9C-AB8275DDCAD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06" name="Text Box 227">
          <a:extLst>
            <a:ext uri="{FF2B5EF4-FFF2-40B4-BE49-F238E27FC236}">
              <a16:creationId xmlns:a16="http://schemas.microsoft.com/office/drawing/2014/main" id="{7E7CC9F7-FAFD-49A5-97E2-6DF30E11838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07" name="Text Box 228">
          <a:extLst>
            <a:ext uri="{FF2B5EF4-FFF2-40B4-BE49-F238E27FC236}">
              <a16:creationId xmlns:a16="http://schemas.microsoft.com/office/drawing/2014/main" id="{79DFD846-9398-4796-83F4-5F7B91EC4D1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08" name="Text Box 229">
          <a:extLst>
            <a:ext uri="{FF2B5EF4-FFF2-40B4-BE49-F238E27FC236}">
              <a16:creationId xmlns:a16="http://schemas.microsoft.com/office/drawing/2014/main" id="{1CC2E75A-BEB4-474E-A3B1-8BBDC487633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09" name="Text Box 230">
          <a:extLst>
            <a:ext uri="{FF2B5EF4-FFF2-40B4-BE49-F238E27FC236}">
              <a16:creationId xmlns:a16="http://schemas.microsoft.com/office/drawing/2014/main" id="{1A454FB5-A5C7-4BCE-BAB2-D6FE3CE0191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0" name="Text Box 231">
          <a:extLst>
            <a:ext uri="{FF2B5EF4-FFF2-40B4-BE49-F238E27FC236}">
              <a16:creationId xmlns:a16="http://schemas.microsoft.com/office/drawing/2014/main" id="{463C1984-1A1B-4E40-8199-8B06F6C26D4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1" name="Text Box 232">
          <a:extLst>
            <a:ext uri="{FF2B5EF4-FFF2-40B4-BE49-F238E27FC236}">
              <a16:creationId xmlns:a16="http://schemas.microsoft.com/office/drawing/2014/main" id="{EE7B695B-FE13-4A77-AD9A-19262D94D2C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2" name="Text Box 233">
          <a:extLst>
            <a:ext uri="{FF2B5EF4-FFF2-40B4-BE49-F238E27FC236}">
              <a16:creationId xmlns:a16="http://schemas.microsoft.com/office/drawing/2014/main" id="{602E54BD-776B-44AF-B3D0-5E79394CF38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3" name="Text Box 234">
          <a:extLst>
            <a:ext uri="{FF2B5EF4-FFF2-40B4-BE49-F238E27FC236}">
              <a16:creationId xmlns:a16="http://schemas.microsoft.com/office/drawing/2014/main" id="{7C52BE36-408C-45F0-8DB8-516AF8C695D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4" name="Text Box 235">
          <a:extLst>
            <a:ext uri="{FF2B5EF4-FFF2-40B4-BE49-F238E27FC236}">
              <a16:creationId xmlns:a16="http://schemas.microsoft.com/office/drawing/2014/main" id="{CCC04989-68A9-4094-AAB0-49948689C8A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5" name="Text Box 236">
          <a:extLst>
            <a:ext uri="{FF2B5EF4-FFF2-40B4-BE49-F238E27FC236}">
              <a16:creationId xmlns:a16="http://schemas.microsoft.com/office/drawing/2014/main" id="{52534E86-8998-4A42-A7A6-11B166D4531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6" name="Text Box 237">
          <a:extLst>
            <a:ext uri="{FF2B5EF4-FFF2-40B4-BE49-F238E27FC236}">
              <a16:creationId xmlns:a16="http://schemas.microsoft.com/office/drawing/2014/main" id="{FF4EF83E-2865-4176-BDDC-4697CE9E786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7" name="Text Box 238">
          <a:extLst>
            <a:ext uri="{FF2B5EF4-FFF2-40B4-BE49-F238E27FC236}">
              <a16:creationId xmlns:a16="http://schemas.microsoft.com/office/drawing/2014/main" id="{86BB9E60-26C6-48F1-BC33-9D7AF5E6D84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18" name="Text Box 239">
          <a:extLst>
            <a:ext uri="{FF2B5EF4-FFF2-40B4-BE49-F238E27FC236}">
              <a16:creationId xmlns:a16="http://schemas.microsoft.com/office/drawing/2014/main" id="{D69810DB-CA7D-461F-AC2A-3F7B889D363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19" name="Text Box 240">
          <a:extLst>
            <a:ext uri="{FF2B5EF4-FFF2-40B4-BE49-F238E27FC236}">
              <a16:creationId xmlns:a16="http://schemas.microsoft.com/office/drawing/2014/main" id="{7536EADC-ABE0-42CE-976E-241FE82879F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20" name="Text Box 164">
          <a:extLst>
            <a:ext uri="{FF2B5EF4-FFF2-40B4-BE49-F238E27FC236}">
              <a16:creationId xmlns:a16="http://schemas.microsoft.com/office/drawing/2014/main" id="{58ADA0D3-8830-40CC-85D0-0903BD41D23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1" name="Text Box 165">
          <a:extLst>
            <a:ext uri="{FF2B5EF4-FFF2-40B4-BE49-F238E27FC236}">
              <a16:creationId xmlns:a16="http://schemas.microsoft.com/office/drawing/2014/main" id="{75757FB6-92BE-494C-BE00-EC198CFF38A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2" name="Text Box 166">
          <a:extLst>
            <a:ext uri="{FF2B5EF4-FFF2-40B4-BE49-F238E27FC236}">
              <a16:creationId xmlns:a16="http://schemas.microsoft.com/office/drawing/2014/main" id="{D0985908-2CB5-4A80-AD0C-CC21E8C5A6A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3" name="Text Box 167">
          <a:extLst>
            <a:ext uri="{FF2B5EF4-FFF2-40B4-BE49-F238E27FC236}">
              <a16:creationId xmlns:a16="http://schemas.microsoft.com/office/drawing/2014/main" id="{018A7014-0EBC-4895-91F7-6CDF7975BBF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4" name="Text Box 168">
          <a:extLst>
            <a:ext uri="{FF2B5EF4-FFF2-40B4-BE49-F238E27FC236}">
              <a16:creationId xmlns:a16="http://schemas.microsoft.com/office/drawing/2014/main" id="{571F8B8B-8C2B-4368-B247-C9D1D62673E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5" name="Text Box 169">
          <a:extLst>
            <a:ext uri="{FF2B5EF4-FFF2-40B4-BE49-F238E27FC236}">
              <a16:creationId xmlns:a16="http://schemas.microsoft.com/office/drawing/2014/main" id="{51FC5008-B8DD-43B4-9D6D-6E45F3001EC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6" name="Text Box 170">
          <a:extLst>
            <a:ext uri="{FF2B5EF4-FFF2-40B4-BE49-F238E27FC236}">
              <a16:creationId xmlns:a16="http://schemas.microsoft.com/office/drawing/2014/main" id="{2D84BD2B-0531-4611-9654-D249C7604C8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7" name="Text Box 171">
          <a:extLst>
            <a:ext uri="{FF2B5EF4-FFF2-40B4-BE49-F238E27FC236}">
              <a16:creationId xmlns:a16="http://schemas.microsoft.com/office/drawing/2014/main" id="{553CDF2E-B779-4FFB-8CF7-3568DDB8B4B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8" name="Text Box 172">
          <a:extLst>
            <a:ext uri="{FF2B5EF4-FFF2-40B4-BE49-F238E27FC236}">
              <a16:creationId xmlns:a16="http://schemas.microsoft.com/office/drawing/2014/main" id="{C3CC6AF5-0326-40CA-8F16-FF1EB1C6462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29" name="Text Box 173">
          <a:extLst>
            <a:ext uri="{FF2B5EF4-FFF2-40B4-BE49-F238E27FC236}">
              <a16:creationId xmlns:a16="http://schemas.microsoft.com/office/drawing/2014/main" id="{38AF6C3D-1321-4B42-8F61-D9E3A027666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30" name="Text Box 174">
          <a:extLst>
            <a:ext uri="{FF2B5EF4-FFF2-40B4-BE49-F238E27FC236}">
              <a16:creationId xmlns:a16="http://schemas.microsoft.com/office/drawing/2014/main" id="{6FA6E5AC-0F83-4538-974B-EF5CBE7FDD8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31" name="Text Box 175">
          <a:extLst>
            <a:ext uri="{FF2B5EF4-FFF2-40B4-BE49-F238E27FC236}">
              <a16:creationId xmlns:a16="http://schemas.microsoft.com/office/drawing/2014/main" id="{32D4A075-C51E-4CCC-BE84-6F5017631D7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32" name="Text Box 176">
          <a:extLst>
            <a:ext uri="{FF2B5EF4-FFF2-40B4-BE49-F238E27FC236}">
              <a16:creationId xmlns:a16="http://schemas.microsoft.com/office/drawing/2014/main" id="{B5627A80-11AA-433B-8CEA-826EC456843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33" name="Text Box 177">
          <a:extLst>
            <a:ext uri="{FF2B5EF4-FFF2-40B4-BE49-F238E27FC236}">
              <a16:creationId xmlns:a16="http://schemas.microsoft.com/office/drawing/2014/main" id="{EDD67435-0DE7-4BA5-9DA2-FD25876C86D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34" name="Text Box 178">
          <a:extLst>
            <a:ext uri="{FF2B5EF4-FFF2-40B4-BE49-F238E27FC236}">
              <a16:creationId xmlns:a16="http://schemas.microsoft.com/office/drawing/2014/main" id="{BEC303B0-542A-4C39-978B-699AD5B5ABE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35" name="Text Box 179">
          <a:extLst>
            <a:ext uri="{FF2B5EF4-FFF2-40B4-BE49-F238E27FC236}">
              <a16:creationId xmlns:a16="http://schemas.microsoft.com/office/drawing/2014/main" id="{9D3CEB6B-42A6-402D-8FE5-1E8B2715E22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36" name="Text Box 180">
          <a:extLst>
            <a:ext uri="{FF2B5EF4-FFF2-40B4-BE49-F238E27FC236}">
              <a16:creationId xmlns:a16="http://schemas.microsoft.com/office/drawing/2014/main" id="{0BE8529E-8409-46A1-AC16-F78A1E9E070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37" name="Text Box 181">
          <a:extLst>
            <a:ext uri="{FF2B5EF4-FFF2-40B4-BE49-F238E27FC236}">
              <a16:creationId xmlns:a16="http://schemas.microsoft.com/office/drawing/2014/main" id="{16A1F268-760E-47D6-A855-0B05A84340E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38" name="Text Box 182">
          <a:extLst>
            <a:ext uri="{FF2B5EF4-FFF2-40B4-BE49-F238E27FC236}">
              <a16:creationId xmlns:a16="http://schemas.microsoft.com/office/drawing/2014/main" id="{244F4168-B0B7-4ADD-B1BC-D792758EA1C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39" name="Text Box 183">
          <a:extLst>
            <a:ext uri="{FF2B5EF4-FFF2-40B4-BE49-F238E27FC236}">
              <a16:creationId xmlns:a16="http://schemas.microsoft.com/office/drawing/2014/main" id="{B2206CD8-4044-47ED-A33E-04726E93377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40" name="Text Box 184">
          <a:extLst>
            <a:ext uri="{FF2B5EF4-FFF2-40B4-BE49-F238E27FC236}">
              <a16:creationId xmlns:a16="http://schemas.microsoft.com/office/drawing/2014/main" id="{AC263C40-9B47-450B-9525-4E03D6A6584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41" name="Text Box 185">
          <a:extLst>
            <a:ext uri="{FF2B5EF4-FFF2-40B4-BE49-F238E27FC236}">
              <a16:creationId xmlns:a16="http://schemas.microsoft.com/office/drawing/2014/main" id="{11C68AC8-F6EE-4AA2-9D8D-AD5E04DB454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42" name="Text Box 186">
          <a:extLst>
            <a:ext uri="{FF2B5EF4-FFF2-40B4-BE49-F238E27FC236}">
              <a16:creationId xmlns:a16="http://schemas.microsoft.com/office/drawing/2014/main" id="{196BA430-44A1-4804-B929-80A69980C58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43" name="Text Box 187">
          <a:extLst>
            <a:ext uri="{FF2B5EF4-FFF2-40B4-BE49-F238E27FC236}">
              <a16:creationId xmlns:a16="http://schemas.microsoft.com/office/drawing/2014/main" id="{0FAF952D-9B92-4E55-9629-9ABB670D6A2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44" name="Text Box 188">
          <a:extLst>
            <a:ext uri="{FF2B5EF4-FFF2-40B4-BE49-F238E27FC236}">
              <a16:creationId xmlns:a16="http://schemas.microsoft.com/office/drawing/2014/main" id="{8326577A-1EAC-4101-881B-DF9E8F5A1CE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45" name="Text Box 189">
          <a:extLst>
            <a:ext uri="{FF2B5EF4-FFF2-40B4-BE49-F238E27FC236}">
              <a16:creationId xmlns:a16="http://schemas.microsoft.com/office/drawing/2014/main" id="{AF3DBDDE-639F-4161-88E0-BCE2FBAA839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46" name="Text Box 190">
          <a:extLst>
            <a:ext uri="{FF2B5EF4-FFF2-40B4-BE49-F238E27FC236}">
              <a16:creationId xmlns:a16="http://schemas.microsoft.com/office/drawing/2014/main" id="{5CA8A749-77AB-4654-A49E-62CDB8687E6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47" name="Text Box 191">
          <a:extLst>
            <a:ext uri="{FF2B5EF4-FFF2-40B4-BE49-F238E27FC236}">
              <a16:creationId xmlns:a16="http://schemas.microsoft.com/office/drawing/2014/main" id="{D3203533-1B07-4B25-824C-4046C2451EC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48" name="Text Box 192">
          <a:extLst>
            <a:ext uri="{FF2B5EF4-FFF2-40B4-BE49-F238E27FC236}">
              <a16:creationId xmlns:a16="http://schemas.microsoft.com/office/drawing/2014/main" id="{F5D0DD8A-7719-4B28-9683-990B4D2FA75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49" name="Text Box 193">
          <a:extLst>
            <a:ext uri="{FF2B5EF4-FFF2-40B4-BE49-F238E27FC236}">
              <a16:creationId xmlns:a16="http://schemas.microsoft.com/office/drawing/2014/main" id="{ECDE3515-CB84-45C5-8AE3-2C1D5E61564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50" name="Text Box 194">
          <a:extLst>
            <a:ext uri="{FF2B5EF4-FFF2-40B4-BE49-F238E27FC236}">
              <a16:creationId xmlns:a16="http://schemas.microsoft.com/office/drawing/2014/main" id="{EEF1472C-3E79-4123-94D9-DDF585D7B98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51" name="Text Box 195">
          <a:extLst>
            <a:ext uri="{FF2B5EF4-FFF2-40B4-BE49-F238E27FC236}">
              <a16:creationId xmlns:a16="http://schemas.microsoft.com/office/drawing/2014/main" id="{C9C88D94-2549-402A-A95B-AFD2E8E3B0E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52" name="Text Box 196">
          <a:extLst>
            <a:ext uri="{FF2B5EF4-FFF2-40B4-BE49-F238E27FC236}">
              <a16:creationId xmlns:a16="http://schemas.microsoft.com/office/drawing/2014/main" id="{432C90F5-7B19-4AD9-8571-1CB29E90F08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53" name="Text Box 197">
          <a:extLst>
            <a:ext uri="{FF2B5EF4-FFF2-40B4-BE49-F238E27FC236}">
              <a16:creationId xmlns:a16="http://schemas.microsoft.com/office/drawing/2014/main" id="{9326CF45-4F78-4434-B4A6-5F493BC7A32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54" name="Text Box 198">
          <a:extLst>
            <a:ext uri="{FF2B5EF4-FFF2-40B4-BE49-F238E27FC236}">
              <a16:creationId xmlns:a16="http://schemas.microsoft.com/office/drawing/2014/main" id="{B1067F2E-678B-42EC-B872-D039F6DAE8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55" name="Text Box 199">
          <a:extLst>
            <a:ext uri="{FF2B5EF4-FFF2-40B4-BE49-F238E27FC236}">
              <a16:creationId xmlns:a16="http://schemas.microsoft.com/office/drawing/2014/main" id="{993906D3-B35E-4C3B-AE1C-2A45E2F58C7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56" name="Text Box 200">
          <a:extLst>
            <a:ext uri="{FF2B5EF4-FFF2-40B4-BE49-F238E27FC236}">
              <a16:creationId xmlns:a16="http://schemas.microsoft.com/office/drawing/2014/main" id="{DA23BF18-8F54-4787-9723-46807B0A6D4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57" name="Text Box 201">
          <a:extLst>
            <a:ext uri="{FF2B5EF4-FFF2-40B4-BE49-F238E27FC236}">
              <a16:creationId xmlns:a16="http://schemas.microsoft.com/office/drawing/2014/main" id="{FC3A1E49-4C86-4BCA-9351-8AA5F76A163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58" name="Text Box 202">
          <a:extLst>
            <a:ext uri="{FF2B5EF4-FFF2-40B4-BE49-F238E27FC236}">
              <a16:creationId xmlns:a16="http://schemas.microsoft.com/office/drawing/2014/main" id="{6312FF89-7DC3-4358-936F-1412139AF22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59" name="Text Box 203">
          <a:extLst>
            <a:ext uri="{FF2B5EF4-FFF2-40B4-BE49-F238E27FC236}">
              <a16:creationId xmlns:a16="http://schemas.microsoft.com/office/drawing/2014/main" id="{9F4FF702-7664-456F-8BDE-952012B99D7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60" name="Text Box 204">
          <a:extLst>
            <a:ext uri="{FF2B5EF4-FFF2-40B4-BE49-F238E27FC236}">
              <a16:creationId xmlns:a16="http://schemas.microsoft.com/office/drawing/2014/main" id="{DD7D7E53-D7C4-4A2F-8792-298E49DA8FF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61" name="Text Box 205">
          <a:extLst>
            <a:ext uri="{FF2B5EF4-FFF2-40B4-BE49-F238E27FC236}">
              <a16:creationId xmlns:a16="http://schemas.microsoft.com/office/drawing/2014/main" id="{CEE7CF4A-9BD9-4C0E-8E4B-C2F64D3DE59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62" name="Text Box 206">
          <a:extLst>
            <a:ext uri="{FF2B5EF4-FFF2-40B4-BE49-F238E27FC236}">
              <a16:creationId xmlns:a16="http://schemas.microsoft.com/office/drawing/2014/main" id="{7DC5EEA4-D31E-4E03-9358-D44FEEDDCBC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63" name="Text Box 207">
          <a:extLst>
            <a:ext uri="{FF2B5EF4-FFF2-40B4-BE49-F238E27FC236}">
              <a16:creationId xmlns:a16="http://schemas.microsoft.com/office/drawing/2014/main" id="{9ABA10B4-EEA3-4029-9C2D-ABCDA761593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64" name="Text Box 208">
          <a:extLst>
            <a:ext uri="{FF2B5EF4-FFF2-40B4-BE49-F238E27FC236}">
              <a16:creationId xmlns:a16="http://schemas.microsoft.com/office/drawing/2014/main" id="{B85FAB5D-6E85-49C5-9308-1750639C29D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65" name="Text Box 209">
          <a:extLst>
            <a:ext uri="{FF2B5EF4-FFF2-40B4-BE49-F238E27FC236}">
              <a16:creationId xmlns:a16="http://schemas.microsoft.com/office/drawing/2014/main" id="{46A279BB-C511-4941-9603-137A911467D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66" name="Text Box 210">
          <a:extLst>
            <a:ext uri="{FF2B5EF4-FFF2-40B4-BE49-F238E27FC236}">
              <a16:creationId xmlns:a16="http://schemas.microsoft.com/office/drawing/2014/main" id="{C6E2767F-E0F7-4986-8A52-CD360BB742B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67" name="Text Box 211">
          <a:extLst>
            <a:ext uri="{FF2B5EF4-FFF2-40B4-BE49-F238E27FC236}">
              <a16:creationId xmlns:a16="http://schemas.microsoft.com/office/drawing/2014/main" id="{6E8D6B5C-4DDF-44E8-8F81-FE925BCB4FA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68" name="Text Box 212">
          <a:extLst>
            <a:ext uri="{FF2B5EF4-FFF2-40B4-BE49-F238E27FC236}">
              <a16:creationId xmlns:a16="http://schemas.microsoft.com/office/drawing/2014/main" id="{92B9CE47-738D-474A-B129-446B2A2DFA3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69" name="Text Box 213">
          <a:extLst>
            <a:ext uri="{FF2B5EF4-FFF2-40B4-BE49-F238E27FC236}">
              <a16:creationId xmlns:a16="http://schemas.microsoft.com/office/drawing/2014/main" id="{0744C689-ADD5-429F-9B16-0984ED69FEB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70" name="Text Box 214">
          <a:extLst>
            <a:ext uri="{FF2B5EF4-FFF2-40B4-BE49-F238E27FC236}">
              <a16:creationId xmlns:a16="http://schemas.microsoft.com/office/drawing/2014/main" id="{7DBFCC21-0EF5-4E1F-A292-B9FB409B340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71" name="Text Box 215">
          <a:extLst>
            <a:ext uri="{FF2B5EF4-FFF2-40B4-BE49-F238E27FC236}">
              <a16:creationId xmlns:a16="http://schemas.microsoft.com/office/drawing/2014/main" id="{3312F798-D3A7-4556-8183-44CD49E05E5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72" name="Text Box 216">
          <a:extLst>
            <a:ext uri="{FF2B5EF4-FFF2-40B4-BE49-F238E27FC236}">
              <a16:creationId xmlns:a16="http://schemas.microsoft.com/office/drawing/2014/main" id="{84A4A3A7-7926-48DC-81AE-3EE1512504B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73" name="Text Box 217">
          <a:extLst>
            <a:ext uri="{FF2B5EF4-FFF2-40B4-BE49-F238E27FC236}">
              <a16:creationId xmlns:a16="http://schemas.microsoft.com/office/drawing/2014/main" id="{62192BD6-FB88-42EC-91F7-6075EC31CF5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74" name="Text Box 218">
          <a:extLst>
            <a:ext uri="{FF2B5EF4-FFF2-40B4-BE49-F238E27FC236}">
              <a16:creationId xmlns:a16="http://schemas.microsoft.com/office/drawing/2014/main" id="{D354C42E-A777-44E8-949D-F7CEA716946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75" name="Text Box 219">
          <a:extLst>
            <a:ext uri="{FF2B5EF4-FFF2-40B4-BE49-F238E27FC236}">
              <a16:creationId xmlns:a16="http://schemas.microsoft.com/office/drawing/2014/main" id="{9E7D0D1D-63D0-419E-9E3B-3513CED45D6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76" name="Text Box 220">
          <a:extLst>
            <a:ext uri="{FF2B5EF4-FFF2-40B4-BE49-F238E27FC236}">
              <a16:creationId xmlns:a16="http://schemas.microsoft.com/office/drawing/2014/main" id="{710D51EC-DC6C-442F-A89A-67BA975065A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77" name="Text Box 221">
          <a:extLst>
            <a:ext uri="{FF2B5EF4-FFF2-40B4-BE49-F238E27FC236}">
              <a16:creationId xmlns:a16="http://schemas.microsoft.com/office/drawing/2014/main" id="{1A579239-8E88-48C6-80BF-7E5E9E63C89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78" name="Text Box 222">
          <a:extLst>
            <a:ext uri="{FF2B5EF4-FFF2-40B4-BE49-F238E27FC236}">
              <a16:creationId xmlns:a16="http://schemas.microsoft.com/office/drawing/2014/main" id="{981047D3-27AD-4BF8-A02F-AB1353B770D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79" name="Text Box 223">
          <a:extLst>
            <a:ext uri="{FF2B5EF4-FFF2-40B4-BE49-F238E27FC236}">
              <a16:creationId xmlns:a16="http://schemas.microsoft.com/office/drawing/2014/main" id="{0C1275B2-121B-4A0D-9237-0C319DC094C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80" name="Text Box 224">
          <a:extLst>
            <a:ext uri="{FF2B5EF4-FFF2-40B4-BE49-F238E27FC236}">
              <a16:creationId xmlns:a16="http://schemas.microsoft.com/office/drawing/2014/main" id="{41F726CC-BB8A-441C-9B92-AC5F430F4D3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581" name="Text Box 225">
          <a:extLst>
            <a:ext uri="{FF2B5EF4-FFF2-40B4-BE49-F238E27FC236}">
              <a16:creationId xmlns:a16="http://schemas.microsoft.com/office/drawing/2014/main" id="{215DAD7B-3328-4658-810B-792373ED80D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82" name="Text Box 226">
          <a:extLst>
            <a:ext uri="{FF2B5EF4-FFF2-40B4-BE49-F238E27FC236}">
              <a16:creationId xmlns:a16="http://schemas.microsoft.com/office/drawing/2014/main" id="{B3E2459D-CEBA-478C-9E6E-54ED0FF21E6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83" name="Text Box 227">
          <a:extLst>
            <a:ext uri="{FF2B5EF4-FFF2-40B4-BE49-F238E27FC236}">
              <a16:creationId xmlns:a16="http://schemas.microsoft.com/office/drawing/2014/main" id="{ED5A872F-4D09-4983-9440-DD4855C53B0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84" name="Text Box 228">
          <a:extLst>
            <a:ext uri="{FF2B5EF4-FFF2-40B4-BE49-F238E27FC236}">
              <a16:creationId xmlns:a16="http://schemas.microsoft.com/office/drawing/2014/main" id="{3186C1AC-5AFF-45AB-91D0-6AF67D3A6D9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85" name="Text Box 229">
          <a:extLst>
            <a:ext uri="{FF2B5EF4-FFF2-40B4-BE49-F238E27FC236}">
              <a16:creationId xmlns:a16="http://schemas.microsoft.com/office/drawing/2014/main" id="{7291DE1F-40C0-4B7B-BD7F-3B035AA93ED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86" name="Text Box 230">
          <a:extLst>
            <a:ext uri="{FF2B5EF4-FFF2-40B4-BE49-F238E27FC236}">
              <a16:creationId xmlns:a16="http://schemas.microsoft.com/office/drawing/2014/main" id="{E6A2504A-DC6D-454F-BFDA-E16E0859373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87" name="Text Box 231">
          <a:extLst>
            <a:ext uri="{FF2B5EF4-FFF2-40B4-BE49-F238E27FC236}">
              <a16:creationId xmlns:a16="http://schemas.microsoft.com/office/drawing/2014/main" id="{1FBE333D-0EC7-407F-A5D6-CFD37F5C3AC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88" name="Text Box 232">
          <a:extLst>
            <a:ext uri="{FF2B5EF4-FFF2-40B4-BE49-F238E27FC236}">
              <a16:creationId xmlns:a16="http://schemas.microsoft.com/office/drawing/2014/main" id="{CF2C36A6-5995-42AD-A71E-421487ACF66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89" name="Text Box 233">
          <a:extLst>
            <a:ext uri="{FF2B5EF4-FFF2-40B4-BE49-F238E27FC236}">
              <a16:creationId xmlns:a16="http://schemas.microsoft.com/office/drawing/2014/main" id="{1D949B12-6C96-48C8-B6C6-7AFCCD4F0B5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0" name="Text Box 234">
          <a:extLst>
            <a:ext uri="{FF2B5EF4-FFF2-40B4-BE49-F238E27FC236}">
              <a16:creationId xmlns:a16="http://schemas.microsoft.com/office/drawing/2014/main" id="{DB6AB2A9-59A5-4EA0-96AE-9CA395EA717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1" name="Text Box 235">
          <a:extLst>
            <a:ext uri="{FF2B5EF4-FFF2-40B4-BE49-F238E27FC236}">
              <a16:creationId xmlns:a16="http://schemas.microsoft.com/office/drawing/2014/main" id="{D752FD8A-9E0E-44A9-AF9F-4E1859C4886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2" name="Text Box 236">
          <a:extLst>
            <a:ext uri="{FF2B5EF4-FFF2-40B4-BE49-F238E27FC236}">
              <a16:creationId xmlns:a16="http://schemas.microsoft.com/office/drawing/2014/main" id="{F3E61F20-7275-4008-A31B-69445BBA484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3" name="Text Box 237">
          <a:extLst>
            <a:ext uri="{FF2B5EF4-FFF2-40B4-BE49-F238E27FC236}">
              <a16:creationId xmlns:a16="http://schemas.microsoft.com/office/drawing/2014/main" id="{840D4C35-1B5D-46F3-A5AD-725CCDBD9EB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4" name="Text Box 238">
          <a:extLst>
            <a:ext uri="{FF2B5EF4-FFF2-40B4-BE49-F238E27FC236}">
              <a16:creationId xmlns:a16="http://schemas.microsoft.com/office/drawing/2014/main" id="{7D00AFD8-0D23-40F0-9999-00FB126D497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5" name="Text Box 239">
          <a:extLst>
            <a:ext uri="{FF2B5EF4-FFF2-40B4-BE49-F238E27FC236}">
              <a16:creationId xmlns:a16="http://schemas.microsoft.com/office/drawing/2014/main" id="{4E15CC66-671A-4ED8-9FE2-3A3065AD46A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596" name="Text Box 240">
          <a:extLst>
            <a:ext uri="{FF2B5EF4-FFF2-40B4-BE49-F238E27FC236}">
              <a16:creationId xmlns:a16="http://schemas.microsoft.com/office/drawing/2014/main" id="{508CED07-C959-4445-86C0-39064A022F7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597" name="Text Box 164">
          <a:extLst>
            <a:ext uri="{FF2B5EF4-FFF2-40B4-BE49-F238E27FC236}">
              <a16:creationId xmlns:a16="http://schemas.microsoft.com/office/drawing/2014/main" id="{818A000F-2BB5-4E1D-87AD-E3E190E0A51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8" name="Text Box 165">
          <a:extLst>
            <a:ext uri="{FF2B5EF4-FFF2-40B4-BE49-F238E27FC236}">
              <a16:creationId xmlns:a16="http://schemas.microsoft.com/office/drawing/2014/main" id="{1A568DC7-091B-40FA-932E-A4C3F578C7C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599" name="Text Box 166">
          <a:extLst>
            <a:ext uri="{FF2B5EF4-FFF2-40B4-BE49-F238E27FC236}">
              <a16:creationId xmlns:a16="http://schemas.microsoft.com/office/drawing/2014/main" id="{59A969BF-288F-4A3D-9CDB-89E37E0587C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0" name="Text Box 167">
          <a:extLst>
            <a:ext uri="{FF2B5EF4-FFF2-40B4-BE49-F238E27FC236}">
              <a16:creationId xmlns:a16="http://schemas.microsoft.com/office/drawing/2014/main" id="{61511CE2-FB3A-424D-8217-9E66126CF2B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1" name="Text Box 168">
          <a:extLst>
            <a:ext uri="{FF2B5EF4-FFF2-40B4-BE49-F238E27FC236}">
              <a16:creationId xmlns:a16="http://schemas.microsoft.com/office/drawing/2014/main" id="{4E93C294-06E4-4376-801B-14D07E30178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2" name="Text Box 169">
          <a:extLst>
            <a:ext uri="{FF2B5EF4-FFF2-40B4-BE49-F238E27FC236}">
              <a16:creationId xmlns:a16="http://schemas.microsoft.com/office/drawing/2014/main" id="{4B2A2547-65A8-4EB4-9A82-1232A9170C2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3" name="Text Box 170">
          <a:extLst>
            <a:ext uri="{FF2B5EF4-FFF2-40B4-BE49-F238E27FC236}">
              <a16:creationId xmlns:a16="http://schemas.microsoft.com/office/drawing/2014/main" id="{F281AC1E-76AB-4EF2-B467-0609C36AC91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4" name="Text Box 171">
          <a:extLst>
            <a:ext uri="{FF2B5EF4-FFF2-40B4-BE49-F238E27FC236}">
              <a16:creationId xmlns:a16="http://schemas.microsoft.com/office/drawing/2014/main" id="{0E32B0A1-5B4C-484E-B4AF-D8C41B3B1B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5" name="Text Box 172">
          <a:extLst>
            <a:ext uri="{FF2B5EF4-FFF2-40B4-BE49-F238E27FC236}">
              <a16:creationId xmlns:a16="http://schemas.microsoft.com/office/drawing/2014/main" id="{A012F485-23F8-431E-8A64-B7CFB0E2047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6" name="Text Box 173">
          <a:extLst>
            <a:ext uri="{FF2B5EF4-FFF2-40B4-BE49-F238E27FC236}">
              <a16:creationId xmlns:a16="http://schemas.microsoft.com/office/drawing/2014/main" id="{EA97E007-BB1F-40AF-9343-0A547317848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7" name="Text Box 174">
          <a:extLst>
            <a:ext uri="{FF2B5EF4-FFF2-40B4-BE49-F238E27FC236}">
              <a16:creationId xmlns:a16="http://schemas.microsoft.com/office/drawing/2014/main" id="{80E27944-3EB1-4BE8-958D-690B0325CA2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08" name="Text Box 175">
          <a:extLst>
            <a:ext uri="{FF2B5EF4-FFF2-40B4-BE49-F238E27FC236}">
              <a16:creationId xmlns:a16="http://schemas.microsoft.com/office/drawing/2014/main" id="{75279904-8250-445D-A6BE-814B84FECC6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09" name="Text Box 176">
          <a:extLst>
            <a:ext uri="{FF2B5EF4-FFF2-40B4-BE49-F238E27FC236}">
              <a16:creationId xmlns:a16="http://schemas.microsoft.com/office/drawing/2014/main" id="{34C5E7A8-4483-42B8-B4F4-BC655E30017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10" name="Text Box 177">
          <a:extLst>
            <a:ext uri="{FF2B5EF4-FFF2-40B4-BE49-F238E27FC236}">
              <a16:creationId xmlns:a16="http://schemas.microsoft.com/office/drawing/2014/main" id="{A3D59466-07BF-4E8D-B483-E56693780AC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11" name="Text Box 178">
          <a:extLst>
            <a:ext uri="{FF2B5EF4-FFF2-40B4-BE49-F238E27FC236}">
              <a16:creationId xmlns:a16="http://schemas.microsoft.com/office/drawing/2014/main" id="{A981386F-79B5-40F4-9EB3-F10B9237F9F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12" name="Text Box 179">
          <a:extLst>
            <a:ext uri="{FF2B5EF4-FFF2-40B4-BE49-F238E27FC236}">
              <a16:creationId xmlns:a16="http://schemas.microsoft.com/office/drawing/2014/main" id="{DCACBCC2-962D-4DC3-BE32-B0E0C1F127A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13" name="Text Box 180">
          <a:extLst>
            <a:ext uri="{FF2B5EF4-FFF2-40B4-BE49-F238E27FC236}">
              <a16:creationId xmlns:a16="http://schemas.microsoft.com/office/drawing/2014/main" id="{CEC6A2CB-C862-4D1D-BCA5-51D9332CB9A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14" name="Text Box 181">
          <a:extLst>
            <a:ext uri="{FF2B5EF4-FFF2-40B4-BE49-F238E27FC236}">
              <a16:creationId xmlns:a16="http://schemas.microsoft.com/office/drawing/2014/main" id="{4CA3999D-71AA-4F55-B539-A824742731C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15" name="Text Box 182">
          <a:extLst>
            <a:ext uri="{FF2B5EF4-FFF2-40B4-BE49-F238E27FC236}">
              <a16:creationId xmlns:a16="http://schemas.microsoft.com/office/drawing/2014/main" id="{E95A737B-F618-4B88-ABFF-DD12FB5A0A1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16" name="Text Box 183">
          <a:extLst>
            <a:ext uri="{FF2B5EF4-FFF2-40B4-BE49-F238E27FC236}">
              <a16:creationId xmlns:a16="http://schemas.microsoft.com/office/drawing/2014/main" id="{47D83E9C-E08F-4378-A7E6-6F614A31263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17" name="Text Box 184">
          <a:extLst>
            <a:ext uri="{FF2B5EF4-FFF2-40B4-BE49-F238E27FC236}">
              <a16:creationId xmlns:a16="http://schemas.microsoft.com/office/drawing/2014/main" id="{9652FCD5-EFC4-43F7-AA29-E966978B58F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18" name="Text Box 185">
          <a:extLst>
            <a:ext uri="{FF2B5EF4-FFF2-40B4-BE49-F238E27FC236}">
              <a16:creationId xmlns:a16="http://schemas.microsoft.com/office/drawing/2014/main" id="{7C543F4E-40D6-4FB4-8E65-C1106D23575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19" name="Text Box 186">
          <a:extLst>
            <a:ext uri="{FF2B5EF4-FFF2-40B4-BE49-F238E27FC236}">
              <a16:creationId xmlns:a16="http://schemas.microsoft.com/office/drawing/2014/main" id="{F7B762F5-FB36-4A86-A8BD-82E15C2B475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20" name="Text Box 187">
          <a:extLst>
            <a:ext uri="{FF2B5EF4-FFF2-40B4-BE49-F238E27FC236}">
              <a16:creationId xmlns:a16="http://schemas.microsoft.com/office/drawing/2014/main" id="{2691A956-2A90-44F1-B912-042C93EDACF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21" name="Text Box 188">
          <a:extLst>
            <a:ext uri="{FF2B5EF4-FFF2-40B4-BE49-F238E27FC236}">
              <a16:creationId xmlns:a16="http://schemas.microsoft.com/office/drawing/2014/main" id="{32A2508D-3AA9-4626-8399-22E0F72DB04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22" name="Text Box 189">
          <a:extLst>
            <a:ext uri="{FF2B5EF4-FFF2-40B4-BE49-F238E27FC236}">
              <a16:creationId xmlns:a16="http://schemas.microsoft.com/office/drawing/2014/main" id="{372B7C5F-8644-41E5-AD51-52C34F32CD5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23" name="Text Box 190">
          <a:extLst>
            <a:ext uri="{FF2B5EF4-FFF2-40B4-BE49-F238E27FC236}">
              <a16:creationId xmlns:a16="http://schemas.microsoft.com/office/drawing/2014/main" id="{8A4F88DE-5E48-4E63-99D5-40DC6F1C822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24" name="Text Box 191">
          <a:extLst>
            <a:ext uri="{FF2B5EF4-FFF2-40B4-BE49-F238E27FC236}">
              <a16:creationId xmlns:a16="http://schemas.microsoft.com/office/drawing/2014/main" id="{0CCA7CD9-D4F7-4C91-81D7-CB1E2AF6903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25" name="Text Box 192">
          <a:extLst>
            <a:ext uri="{FF2B5EF4-FFF2-40B4-BE49-F238E27FC236}">
              <a16:creationId xmlns:a16="http://schemas.microsoft.com/office/drawing/2014/main" id="{A366F818-55F9-4B56-8533-4771C9450AF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26" name="Text Box 193">
          <a:extLst>
            <a:ext uri="{FF2B5EF4-FFF2-40B4-BE49-F238E27FC236}">
              <a16:creationId xmlns:a16="http://schemas.microsoft.com/office/drawing/2014/main" id="{8ADD7E4A-25D7-41C0-A1D5-5C42D530FE2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27" name="Text Box 194">
          <a:extLst>
            <a:ext uri="{FF2B5EF4-FFF2-40B4-BE49-F238E27FC236}">
              <a16:creationId xmlns:a16="http://schemas.microsoft.com/office/drawing/2014/main" id="{0A472322-C233-41A8-A842-256C96D12DD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28" name="Text Box 195">
          <a:extLst>
            <a:ext uri="{FF2B5EF4-FFF2-40B4-BE49-F238E27FC236}">
              <a16:creationId xmlns:a16="http://schemas.microsoft.com/office/drawing/2014/main" id="{0B9E8EC1-9185-4A7D-8EF2-74190D4D2C3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29" name="Text Box 196">
          <a:extLst>
            <a:ext uri="{FF2B5EF4-FFF2-40B4-BE49-F238E27FC236}">
              <a16:creationId xmlns:a16="http://schemas.microsoft.com/office/drawing/2014/main" id="{5F2788AB-3434-4020-A599-666A1ECD2E7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30" name="Text Box 197">
          <a:extLst>
            <a:ext uri="{FF2B5EF4-FFF2-40B4-BE49-F238E27FC236}">
              <a16:creationId xmlns:a16="http://schemas.microsoft.com/office/drawing/2014/main" id="{D689322A-98DA-42DE-A520-8C14D2D38BC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31" name="Text Box 198">
          <a:extLst>
            <a:ext uri="{FF2B5EF4-FFF2-40B4-BE49-F238E27FC236}">
              <a16:creationId xmlns:a16="http://schemas.microsoft.com/office/drawing/2014/main" id="{DF4D3517-5348-4E28-85EE-F067D84EA1F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32" name="Text Box 199">
          <a:extLst>
            <a:ext uri="{FF2B5EF4-FFF2-40B4-BE49-F238E27FC236}">
              <a16:creationId xmlns:a16="http://schemas.microsoft.com/office/drawing/2014/main" id="{A248B185-15D1-4F54-A097-A4C71880C12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33" name="Text Box 200">
          <a:extLst>
            <a:ext uri="{FF2B5EF4-FFF2-40B4-BE49-F238E27FC236}">
              <a16:creationId xmlns:a16="http://schemas.microsoft.com/office/drawing/2014/main" id="{ED5264D6-4F90-4113-91BC-96F13C92FFC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34" name="Text Box 201">
          <a:extLst>
            <a:ext uri="{FF2B5EF4-FFF2-40B4-BE49-F238E27FC236}">
              <a16:creationId xmlns:a16="http://schemas.microsoft.com/office/drawing/2014/main" id="{43F618EA-8E97-4CEE-929D-D222C8C051A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35" name="Text Box 202">
          <a:extLst>
            <a:ext uri="{FF2B5EF4-FFF2-40B4-BE49-F238E27FC236}">
              <a16:creationId xmlns:a16="http://schemas.microsoft.com/office/drawing/2014/main" id="{6D0326AA-0D43-402A-8F82-9A0A5DCBCF5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36" name="Text Box 203">
          <a:extLst>
            <a:ext uri="{FF2B5EF4-FFF2-40B4-BE49-F238E27FC236}">
              <a16:creationId xmlns:a16="http://schemas.microsoft.com/office/drawing/2014/main" id="{3FDCFD69-2397-4D51-ABB7-7A9A1E695F3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37" name="Text Box 204">
          <a:extLst>
            <a:ext uri="{FF2B5EF4-FFF2-40B4-BE49-F238E27FC236}">
              <a16:creationId xmlns:a16="http://schemas.microsoft.com/office/drawing/2014/main" id="{5199E993-F8B5-4F2D-BB5D-2B38DD04F9D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38" name="Text Box 205">
          <a:extLst>
            <a:ext uri="{FF2B5EF4-FFF2-40B4-BE49-F238E27FC236}">
              <a16:creationId xmlns:a16="http://schemas.microsoft.com/office/drawing/2014/main" id="{AD6AA556-1F90-4B9E-AF9F-5FC2A3FEEDA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39" name="Text Box 206">
          <a:extLst>
            <a:ext uri="{FF2B5EF4-FFF2-40B4-BE49-F238E27FC236}">
              <a16:creationId xmlns:a16="http://schemas.microsoft.com/office/drawing/2014/main" id="{838F4BE5-DDAE-4D53-82D8-EA0E59B7BE2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40" name="Text Box 207">
          <a:extLst>
            <a:ext uri="{FF2B5EF4-FFF2-40B4-BE49-F238E27FC236}">
              <a16:creationId xmlns:a16="http://schemas.microsoft.com/office/drawing/2014/main" id="{EE3545C2-AF98-4ECD-9483-09832DE68D9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41" name="Text Box 208">
          <a:extLst>
            <a:ext uri="{FF2B5EF4-FFF2-40B4-BE49-F238E27FC236}">
              <a16:creationId xmlns:a16="http://schemas.microsoft.com/office/drawing/2014/main" id="{FE5FD952-17FD-4B26-9C65-7CB6BB34628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42" name="Text Box 209">
          <a:extLst>
            <a:ext uri="{FF2B5EF4-FFF2-40B4-BE49-F238E27FC236}">
              <a16:creationId xmlns:a16="http://schemas.microsoft.com/office/drawing/2014/main" id="{650A87CF-074E-4EC0-BDBA-C27AE5674E4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43" name="Text Box 210">
          <a:extLst>
            <a:ext uri="{FF2B5EF4-FFF2-40B4-BE49-F238E27FC236}">
              <a16:creationId xmlns:a16="http://schemas.microsoft.com/office/drawing/2014/main" id="{961B25EE-E7D9-4834-B6C9-39BFB9EC470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44" name="Text Box 211">
          <a:extLst>
            <a:ext uri="{FF2B5EF4-FFF2-40B4-BE49-F238E27FC236}">
              <a16:creationId xmlns:a16="http://schemas.microsoft.com/office/drawing/2014/main" id="{033D8DCD-EC99-4262-911A-6B2DAD723A6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45" name="Text Box 212">
          <a:extLst>
            <a:ext uri="{FF2B5EF4-FFF2-40B4-BE49-F238E27FC236}">
              <a16:creationId xmlns:a16="http://schemas.microsoft.com/office/drawing/2014/main" id="{258D449D-6F3E-42BC-8921-857A475526C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46" name="Text Box 213">
          <a:extLst>
            <a:ext uri="{FF2B5EF4-FFF2-40B4-BE49-F238E27FC236}">
              <a16:creationId xmlns:a16="http://schemas.microsoft.com/office/drawing/2014/main" id="{88DEAE0C-0A0F-4C45-A98E-6DF855E2CCE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47" name="Text Box 214">
          <a:extLst>
            <a:ext uri="{FF2B5EF4-FFF2-40B4-BE49-F238E27FC236}">
              <a16:creationId xmlns:a16="http://schemas.microsoft.com/office/drawing/2014/main" id="{514CD8FF-FA7F-45D2-BE3A-FE365B31C4B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48" name="Text Box 215">
          <a:extLst>
            <a:ext uri="{FF2B5EF4-FFF2-40B4-BE49-F238E27FC236}">
              <a16:creationId xmlns:a16="http://schemas.microsoft.com/office/drawing/2014/main" id="{E929CF06-E1F8-46FA-8FC0-3826F66CE92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49" name="Text Box 216">
          <a:extLst>
            <a:ext uri="{FF2B5EF4-FFF2-40B4-BE49-F238E27FC236}">
              <a16:creationId xmlns:a16="http://schemas.microsoft.com/office/drawing/2014/main" id="{1CD60B6C-CCF5-4292-95F4-A5993ADBE61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50" name="Text Box 217">
          <a:extLst>
            <a:ext uri="{FF2B5EF4-FFF2-40B4-BE49-F238E27FC236}">
              <a16:creationId xmlns:a16="http://schemas.microsoft.com/office/drawing/2014/main" id="{32782AA4-055E-418D-97FC-99E66F668B5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51" name="Text Box 218">
          <a:extLst>
            <a:ext uri="{FF2B5EF4-FFF2-40B4-BE49-F238E27FC236}">
              <a16:creationId xmlns:a16="http://schemas.microsoft.com/office/drawing/2014/main" id="{D8540C41-B06C-4D85-A9D9-81867D68EA2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52" name="Text Box 219">
          <a:extLst>
            <a:ext uri="{FF2B5EF4-FFF2-40B4-BE49-F238E27FC236}">
              <a16:creationId xmlns:a16="http://schemas.microsoft.com/office/drawing/2014/main" id="{B55ABF74-F304-490B-A767-9BCB6363040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53" name="Text Box 220">
          <a:extLst>
            <a:ext uri="{FF2B5EF4-FFF2-40B4-BE49-F238E27FC236}">
              <a16:creationId xmlns:a16="http://schemas.microsoft.com/office/drawing/2014/main" id="{253DA25C-5770-427F-986D-DAF84CB2693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54" name="Text Box 221">
          <a:extLst>
            <a:ext uri="{FF2B5EF4-FFF2-40B4-BE49-F238E27FC236}">
              <a16:creationId xmlns:a16="http://schemas.microsoft.com/office/drawing/2014/main" id="{A41CB9D0-2EF8-47B0-87B5-578E8A0907E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55" name="Text Box 222">
          <a:extLst>
            <a:ext uri="{FF2B5EF4-FFF2-40B4-BE49-F238E27FC236}">
              <a16:creationId xmlns:a16="http://schemas.microsoft.com/office/drawing/2014/main" id="{0FE56747-624D-4F36-8EC3-A93C1794D2E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56" name="Text Box 223">
          <a:extLst>
            <a:ext uri="{FF2B5EF4-FFF2-40B4-BE49-F238E27FC236}">
              <a16:creationId xmlns:a16="http://schemas.microsoft.com/office/drawing/2014/main" id="{4B7C2928-448C-4C47-8B41-E9D7B08031A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57" name="Text Box 224">
          <a:extLst>
            <a:ext uri="{FF2B5EF4-FFF2-40B4-BE49-F238E27FC236}">
              <a16:creationId xmlns:a16="http://schemas.microsoft.com/office/drawing/2014/main" id="{D6C6FE19-66B2-4F05-A60D-29514882625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658" name="Text Box 225">
          <a:extLst>
            <a:ext uri="{FF2B5EF4-FFF2-40B4-BE49-F238E27FC236}">
              <a16:creationId xmlns:a16="http://schemas.microsoft.com/office/drawing/2014/main" id="{D00490E9-0392-4736-8439-5D848F096B9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59" name="Text Box 226">
          <a:extLst>
            <a:ext uri="{FF2B5EF4-FFF2-40B4-BE49-F238E27FC236}">
              <a16:creationId xmlns:a16="http://schemas.microsoft.com/office/drawing/2014/main" id="{549CB97A-C8A2-4112-9480-A2C88F11165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60" name="Text Box 227">
          <a:extLst>
            <a:ext uri="{FF2B5EF4-FFF2-40B4-BE49-F238E27FC236}">
              <a16:creationId xmlns:a16="http://schemas.microsoft.com/office/drawing/2014/main" id="{BB95C0D9-6B01-4F52-B3AF-307136AFE9F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61" name="Text Box 228">
          <a:extLst>
            <a:ext uri="{FF2B5EF4-FFF2-40B4-BE49-F238E27FC236}">
              <a16:creationId xmlns:a16="http://schemas.microsoft.com/office/drawing/2014/main" id="{135CBF7E-EA11-4582-9652-398FC407F15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2" name="Text Box 229">
          <a:extLst>
            <a:ext uri="{FF2B5EF4-FFF2-40B4-BE49-F238E27FC236}">
              <a16:creationId xmlns:a16="http://schemas.microsoft.com/office/drawing/2014/main" id="{3D1C8BD9-BE86-4A74-A77A-DE13047F076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3" name="Text Box 230">
          <a:extLst>
            <a:ext uri="{FF2B5EF4-FFF2-40B4-BE49-F238E27FC236}">
              <a16:creationId xmlns:a16="http://schemas.microsoft.com/office/drawing/2014/main" id="{8B73E4D5-76BD-411E-9FA3-523DA65B591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4" name="Text Box 231">
          <a:extLst>
            <a:ext uri="{FF2B5EF4-FFF2-40B4-BE49-F238E27FC236}">
              <a16:creationId xmlns:a16="http://schemas.microsoft.com/office/drawing/2014/main" id="{F97B3767-7C12-4B89-A11C-B27185E83BF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5" name="Text Box 232">
          <a:extLst>
            <a:ext uri="{FF2B5EF4-FFF2-40B4-BE49-F238E27FC236}">
              <a16:creationId xmlns:a16="http://schemas.microsoft.com/office/drawing/2014/main" id="{17626098-DD3F-4240-AA70-37ACA20D423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6" name="Text Box 233">
          <a:extLst>
            <a:ext uri="{FF2B5EF4-FFF2-40B4-BE49-F238E27FC236}">
              <a16:creationId xmlns:a16="http://schemas.microsoft.com/office/drawing/2014/main" id="{75D57A21-7896-403E-A87C-B748AB8FDAA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7" name="Text Box 234">
          <a:extLst>
            <a:ext uri="{FF2B5EF4-FFF2-40B4-BE49-F238E27FC236}">
              <a16:creationId xmlns:a16="http://schemas.microsoft.com/office/drawing/2014/main" id="{27936D61-8846-4391-B6B8-770ED03EBFC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8" name="Text Box 235">
          <a:extLst>
            <a:ext uri="{FF2B5EF4-FFF2-40B4-BE49-F238E27FC236}">
              <a16:creationId xmlns:a16="http://schemas.microsoft.com/office/drawing/2014/main" id="{B64FB1EA-B2AB-45CB-BA31-499F79B33B8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69" name="Text Box 236">
          <a:extLst>
            <a:ext uri="{FF2B5EF4-FFF2-40B4-BE49-F238E27FC236}">
              <a16:creationId xmlns:a16="http://schemas.microsoft.com/office/drawing/2014/main" id="{F95DE880-5F12-4AA0-AC24-326043ED47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0" name="Text Box 237">
          <a:extLst>
            <a:ext uri="{FF2B5EF4-FFF2-40B4-BE49-F238E27FC236}">
              <a16:creationId xmlns:a16="http://schemas.microsoft.com/office/drawing/2014/main" id="{8201B2BB-4A54-4EA9-8303-E5968A4707D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1" name="Text Box 238">
          <a:extLst>
            <a:ext uri="{FF2B5EF4-FFF2-40B4-BE49-F238E27FC236}">
              <a16:creationId xmlns:a16="http://schemas.microsoft.com/office/drawing/2014/main" id="{99FA4EA6-0316-4B29-8A0F-AB9131F280B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2" name="Text Box 239">
          <a:extLst>
            <a:ext uri="{FF2B5EF4-FFF2-40B4-BE49-F238E27FC236}">
              <a16:creationId xmlns:a16="http://schemas.microsoft.com/office/drawing/2014/main" id="{4C414C32-A568-4D26-9EA8-289B34ACAAD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73" name="Text Box 240">
          <a:extLst>
            <a:ext uri="{FF2B5EF4-FFF2-40B4-BE49-F238E27FC236}">
              <a16:creationId xmlns:a16="http://schemas.microsoft.com/office/drawing/2014/main" id="{6417E351-D094-414E-AE0E-A0497D62611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56388</xdr:rowOff>
    </xdr:to>
    <xdr:sp macro="" textlink="">
      <xdr:nvSpPr>
        <xdr:cNvPr id="674" name="Text Box 141">
          <a:extLst>
            <a:ext uri="{FF2B5EF4-FFF2-40B4-BE49-F238E27FC236}">
              <a16:creationId xmlns:a16="http://schemas.microsoft.com/office/drawing/2014/main" id="{C4754AE6-61BE-421E-8DB1-E005A30926A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5" name="Text Box 142">
          <a:extLst>
            <a:ext uri="{FF2B5EF4-FFF2-40B4-BE49-F238E27FC236}">
              <a16:creationId xmlns:a16="http://schemas.microsoft.com/office/drawing/2014/main" id="{9713F40C-4277-4193-B12C-FE1B65C62A4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6" name="Text Box 143">
          <a:extLst>
            <a:ext uri="{FF2B5EF4-FFF2-40B4-BE49-F238E27FC236}">
              <a16:creationId xmlns:a16="http://schemas.microsoft.com/office/drawing/2014/main" id="{9DDC4196-20A3-43B8-844D-B0EEEF7EA46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7" name="Text Box 144">
          <a:extLst>
            <a:ext uri="{FF2B5EF4-FFF2-40B4-BE49-F238E27FC236}">
              <a16:creationId xmlns:a16="http://schemas.microsoft.com/office/drawing/2014/main" id="{1DF33D7E-9FF5-4DFD-BEB5-420C46E195E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8" name="Text Box 145">
          <a:extLst>
            <a:ext uri="{FF2B5EF4-FFF2-40B4-BE49-F238E27FC236}">
              <a16:creationId xmlns:a16="http://schemas.microsoft.com/office/drawing/2014/main" id="{6BB608E9-A3F7-475B-ADD4-AB9C1BBB190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79" name="Text Box 146">
          <a:extLst>
            <a:ext uri="{FF2B5EF4-FFF2-40B4-BE49-F238E27FC236}">
              <a16:creationId xmlns:a16="http://schemas.microsoft.com/office/drawing/2014/main" id="{27F3743D-1DA1-46FA-99A0-6C2D410F8F4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80" name="Text Box 147">
          <a:extLst>
            <a:ext uri="{FF2B5EF4-FFF2-40B4-BE49-F238E27FC236}">
              <a16:creationId xmlns:a16="http://schemas.microsoft.com/office/drawing/2014/main" id="{C3559B03-9124-40F4-BBE1-31A22967662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81" name="Text Box 148">
          <a:extLst>
            <a:ext uri="{FF2B5EF4-FFF2-40B4-BE49-F238E27FC236}">
              <a16:creationId xmlns:a16="http://schemas.microsoft.com/office/drawing/2014/main" id="{DBBEEF48-951F-4E40-A8A5-B3476A0121A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82" name="Text Box 149">
          <a:extLst>
            <a:ext uri="{FF2B5EF4-FFF2-40B4-BE49-F238E27FC236}">
              <a16:creationId xmlns:a16="http://schemas.microsoft.com/office/drawing/2014/main" id="{1B68D134-B8E5-4FD6-A29B-2C9645201FA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83" name="Text Box 150">
          <a:extLst>
            <a:ext uri="{FF2B5EF4-FFF2-40B4-BE49-F238E27FC236}">
              <a16:creationId xmlns:a16="http://schemas.microsoft.com/office/drawing/2014/main" id="{2A17088D-3972-4E89-9FAD-61D73C5A346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56388</xdr:rowOff>
    </xdr:to>
    <xdr:sp macro="" textlink="">
      <xdr:nvSpPr>
        <xdr:cNvPr id="684" name="Text Box 151">
          <a:extLst>
            <a:ext uri="{FF2B5EF4-FFF2-40B4-BE49-F238E27FC236}">
              <a16:creationId xmlns:a16="http://schemas.microsoft.com/office/drawing/2014/main" id="{448B478C-BBB1-4525-B924-99850C64972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85" name="Text Box 164">
          <a:extLst>
            <a:ext uri="{FF2B5EF4-FFF2-40B4-BE49-F238E27FC236}">
              <a16:creationId xmlns:a16="http://schemas.microsoft.com/office/drawing/2014/main" id="{5E4D5317-C6F5-4C57-A626-D06EB6FE449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86" name="Text Box 165">
          <a:extLst>
            <a:ext uri="{FF2B5EF4-FFF2-40B4-BE49-F238E27FC236}">
              <a16:creationId xmlns:a16="http://schemas.microsoft.com/office/drawing/2014/main" id="{6E6AF16F-395B-4DB7-9DB0-7A50E88775D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87" name="Text Box 166">
          <a:extLst>
            <a:ext uri="{FF2B5EF4-FFF2-40B4-BE49-F238E27FC236}">
              <a16:creationId xmlns:a16="http://schemas.microsoft.com/office/drawing/2014/main" id="{321C1744-ABCA-4AFB-8DF1-0DD1A515756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88" name="Text Box 167">
          <a:extLst>
            <a:ext uri="{FF2B5EF4-FFF2-40B4-BE49-F238E27FC236}">
              <a16:creationId xmlns:a16="http://schemas.microsoft.com/office/drawing/2014/main" id="{FD4EA8C0-5ED6-4564-BB10-197A1657D45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89" name="Text Box 168">
          <a:extLst>
            <a:ext uri="{FF2B5EF4-FFF2-40B4-BE49-F238E27FC236}">
              <a16:creationId xmlns:a16="http://schemas.microsoft.com/office/drawing/2014/main" id="{E63A02CF-DD85-48DE-9876-DAEBBDEE643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90" name="Text Box 169">
          <a:extLst>
            <a:ext uri="{FF2B5EF4-FFF2-40B4-BE49-F238E27FC236}">
              <a16:creationId xmlns:a16="http://schemas.microsoft.com/office/drawing/2014/main" id="{F3C4923E-1D27-4A30-A6E0-8069C05E373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91" name="Text Box 170">
          <a:extLst>
            <a:ext uri="{FF2B5EF4-FFF2-40B4-BE49-F238E27FC236}">
              <a16:creationId xmlns:a16="http://schemas.microsoft.com/office/drawing/2014/main" id="{104041E1-21AA-4C6F-B02E-8FCB5711AA02}"/>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92" name="Text Box 171">
          <a:extLst>
            <a:ext uri="{FF2B5EF4-FFF2-40B4-BE49-F238E27FC236}">
              <a16:creationId xmlns:a16="http://schemas.microsoft.com/office/drawing/2014/main" id="{0E71B7B5-B9A0-47E3-AD18-A95540BEBF5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93" name="Text Box 172">
          <a:extLst>
            <a:ext uri="{FF2B5EF4-FFF2-40B4-BE49-F238E27FC236}">
              <a16:creationId xmlns:a16="http://schemas.microsoft.com/office/drawing/2014/main" id="{B2497518-336B-4000-A97F-F800A9AB8B1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94" name="Text Box 173">
          <a:extLst>
            <a:ext uri="{FF2B5EF4-FFF2-40B4-BE49-F238E27FC236}">
              <a16:creationId xmlns:a16="http://schemas.microsoft.com/office/drawing/2014/main" id="{07B2DFDB-0628-4FA5-B951-17A9C4F8B40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95" name="Text Box 174">
          <a:extLst>
            <a:ext uri="{FF2B5EF4-FFF2-40B4-BE49-F238E27FC236}">
              <a16:creationId xmlns:a16="http://schemas.microsoft.com/office/drawing/2014/main" id="{7BFB0A53-8584-4BDB-887F-D8E2BC41519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696" name="Text Box 175">
          <a:extLst>
            <a:ext uri="{FF2B5EF4-FFF2-40B4-BE49-F238E27FC236}">
              <a16:creationId xmlns:a16="http://schemas.microsoft.com/office/drawing/2014/main" id="{8802768F-B859-43B1-A944-63C941A650A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97" name="Text Box 176">
          <a:extLst>
            <a:ext uri="{FF2B5EF4-FFF2-40B4-BE49-F238E27FC236}">
              <a16:creationId xmlns:a16="http://schemas.microsoft.com/office/drawing/2014/main" id="{A0B7FA16-B2D6-412A-A294-69B51E21298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698" name="Text Box 177">
          <a:extLst>
            <a:ext uri="{FF2B5EF4-FFF2-40B4-BE49-F238E27FC236}">
              <a16:creationId xmlns:a16="http://schemas.microsoft.com/office/drawing/2014/main" id="{0FF35005-9202-4CC1-9A3C-BC9ED8D2A63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699" name="Text Box 178">
          <a:extLst>
            <a:ext uri="{FF2B5EF4-FFF2-40B4-BE49-F238E27FC236}">
              <a16:creationId xmlns:a16="http://schemas.microsoft.com/office/drawing/2014/main" id="{AF93D4EC-DE35-4B63-9B5D-544C11BB00E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00" name="Text Box 179">
          <a:extLst>
            <a:ext uri="{FF2B5EF4-FFF2-40B4-BE49-F238E27FC236}">
              <a16:creationId xmlns:a16="http://schemas.microsoft.com/office/drawing/2014/main" id="{3B94E55F-36CF-4B28-911C-DA5326E95B7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01" name="Text Box 180">
          <a:extLst>
            <a:ext uri="{FF2B5EF4-FFF2-40B4-BE49-F238E27FC236}">
              <a16:creationId xmlns:a16="http://schemas.microsoft.com/office/drawing/2014/main" id="{CB5E602C-6571-45E7-A3A8-145B793F0F8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02" name="Text Box 181">
          <a:extLst>
            <a:ext uri="{FF2B5EF4-FFF2-40B4-BE49-F238E27FC236}">
              <a16:creationId xmlns:a16="http://schemas.microsoft.com/office/drawing/2014/main" id="{C481C4A3-0439-46B0-BCDC-21670C77F02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03" name="Text Box 182">
          <a:extLst>
            <a:ext uri="{FF2B5EF4-FFF2-40B4-BE49-F238E27FC236}">
              <a16:creationId xmlns:a16="http://schemas.microsoft.com/office/drawing/2014/main" id="{73F5201C-9F0D-4CE0-A63B-DECE32349D7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04" name="Text Box 183">
          <a:extLst>
            <a:ext uri="{FF2B5EF4-FFF2-40B4-BE49-F238E27FC236}">
              <a16:creationId xmlns:a16="http://schemas.microsoft.com/office/drawing/2014/main" id="{D76D5DA7-8474-47D7-B5A3-408A5700969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05" name="Text Box 184">
          <a:extLst>
            <a:ext uri="{FF2B5EF4-FFF2-40B4-BE49-F238E27FC236}">
              <a16:creationId xmlns:a16="http://schemas.microsoft.com/office/drawing/2014/main" id="{DB6CD538-1565-4EE2-80B9-EC1B485979A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06" name="Text Box 185">
          <a:extLst>
            <a:ext uri="{FF2B5EF4-FFF2-40B4-BE49-F238E27FC236}">
              <a16:creationId xmlns:a16="http://schemas.microsoft.com/office/drawing/2014/main" id="{7849ED69-593C-4CF9-B8AD-D4327A81C76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07" name="Text Box 186">
          <a:extLst>
            <a:ext uri="{FF2B5EF4-FFF2-40B4-BE49-F238E27FC236}">
              <a16:creationId xmlns:a16="http://schemas.microsoft.com/office/drawing/2014/main" id="{949AB03F-FD1E-4834-8C5A-5D58EADA378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08" name="Text Box 187">
          <a:extLst>
            <a:ext uri="{FF2B5EF4-FFF2-40B4-BE49-F238E27FC236}">
              <a16:creationId xmlns:a16="http://schemas.microsoft.com/office/drawing/2014/main" id="{126E9DBE-308B-4BEC-A11E-0F09B47D1C4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09" name="Text Box 188">
          <a:extLst>
            <a:ext uri="{FF2B5EF4-FFF2-40B4-BE49-F238E27FC236}">
              <a16:creationId xmlns:a16="http://schemas.microsoft.com/office/drawing/2014/main" id="{832166FE-C88A-43FB-B3FF-C3B951A9D31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10" name="Text Box 189">
          <a:extLst>
            <a:ext uri="{FF2B5EF4-FFF2-40B4-BE49-F238E27FC236}">
              <a16:creationId xmlns:a16="http://schemas.microsoft.com/office/drawing/2014/main" id="{53D64A0B-E49A-4FC6-AA8F-77B714AFCBA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11" name="Text Box 190">
          <a:extLst>
            <a:ext uri="{FF2B5EF4-FFF2-40B4-BE49-F238E27FC236}">
              <a16:creationId xmlns:a16="http://schemas.microsoft.com/office/drawing/2014/main" id="{635F630F-7C05-4DBF-A186-9F6B3DFA4EE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12" name="Text Box 191">
          <a:extLst>
            <a:ext uri="{FF2B5EF4-FFF2-40B4-BE49-F238E27FC236}">
              <a16:creationId xmlns:a16="http://schemas.microsoft.com/office/drawing/2014/main" id="{9308AA44-A197-41E1-A72A-F1D3D505155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13" name="Text Box 192">
          <a:extLst>
            <a:ext uri="{FF2B5EF4-FFF2-40B4-BE49-F238E27FC236}">
              <a16:creationId xmlns:a16="http://schemas.microsoft.com/office/drawing/2014/main" id="{57C563F9-C6A9-492D-A8E9-783E0991E5A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14" name="Text Box 193">
          <a:extLst>
            <a:ext uri="{FF2B5EF4-FFF2-40B4-BE49-F238E27FC236}">
              <a16:creationId xmlns:a16="http://schemas.microsoft.com/office/drawing/2014/main" id="{ADDA92CB-677D-4E80-95A5-68D52C8D680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15" name="Text Box 194">
          <a:extLst>
            <a:ext uri="{FF2B5EF4-FFF2-40B4-BE49-F238E27FC236}">
              <a16:creationId xmlns:a16="http://schemas.microsoft.com/office/drawing/2014/main" id="{6099B5E6-9229-4FDE-9987-6C2835556C3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16" name="Text Box 195">
          <a:extLst>
            <a:ext uri="{FF2B5EF4-FFF2-40B4-BE49-F238E27FC236}">
              <a16:creationId xmlns:a16="http://schemas.microsoft.com/office/drawing/2014/main" id="{A2C5E42D-BE6A-4CC6-8EA4-9EE27BB642F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17" name="Text Box 196">
          <a:extLst>
            <a:ext uri="{FF2B5EF4-FFF2-40B4-BE49-F238E27FC236}">
              <a16:creationId xmlns:a16="http://schemas.microsoft.com/office/drawing/2014/main" id="{98B36712-CABB-4CC4-9229-7AD208C63E8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18" name="Text Box 197">
          <a:extLst>
            <a:ext uri="{FF2B5EF4-FFF2-40B4-BE49-F238E27FC236}">
              <a16:creationId xmlns:a16="http://schemas.microsoft.com/office/drawing/2014/main" id="{072A5A8E-A43B-48D2-9E16-2CC9B18317B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19" name="Text Box 198">
          <a:extLst>
            <a:ext uri="{FF2B5EF4-FFF2-40B4-BE49-F238E27FC236}">
              <a16:creationId xmlns:a16="http://schemas.microsoft.com/office/drawing/2014/main" id="{A0D42D75-7A17-4B82-890F-FF567E0ADCA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20" name="Text Box 199">
          <a:extLst>
            <a:ext uri="{FF2B5EF4-FFF2-40B4-BE49-F238E27FC236}">
              <a16:creationId xmlns:a16="http://schemas.microsoft.com/office/drawing/2014/main" id="{F383227B-A011-4243-A057-AF2B4366557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21" name="Text Box 200">
          <a:extLst>
            <a:ext uri="{FF2B5EF4-FFF2-40B4-BE49-F238E27FC236}">
              <a16:creationId xmlns:a16="http://schemas.microsoft.com/office/drawing/2014/main" id="{6B9732D4-8CF2-47C2-813B-E69436B9415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22" name="Text Box 201">
          <a:extLst>
            <a:ext uri="{FF2B5EF4-FFF2-40B4-BE49-F238E27FC236}">
              <a16:creationId xmlns:a16="http://schemas.microsoft.com/office/drawing/2014/main" id="{31B4B6CE-0F05-4BA2-8078-49AE80C35B8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23" name="Text Box 202">
          <a:extLst>
            <a:ext uri="{FF2B5EF4-FFF2-40B4-BE49-F238E27FC236}">
              <a16:creationId xmlns:a16="http://schemas.microsoft.com/office/drawing/2014/main" id="{F456B28A-B03A-4A0C-8333-3E681CBFA77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24" name="Text Box 203">
          <a:extLst>
            <a:ext uri="{FF2B5EF4-FFF2-40B4-BE49-F238E27FC236}">
              <a16:creationId xmlns:a16="http://schemas.microsoft.com/office/drawing/2014/main" id="{9D9CCC73-3E67-4662-B658-A678D53BA0D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25" name="Text Box 204">
          <a:extLst>
            <a:ext uri="{FF2B5EF4-FFF2-40B4-BE49-F238E27FC236}">
              <a16:creationId xmlns:a16="http://schemas.microsoft.com/office/drawing/2014/main" id="{1F65917F-CCF3-45AF-985B-CCE9FA4F9C3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26" name="Text Box 205">
          <a:extLst>
            <a:ext uri="{FF2B5EF4-FFF2-40B4-BE49-F238E27FC236}">
              <a16:creationId xmlns:a16="http://schemas.microsoft.com/office/drawing/2014/main" id="{2B95B0C6-89CC-4098-A61F-A7759A6CDF0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27" name="Text Box 206">
          <a:extLst>
            <a:ext uri="{FF2B5EF4-FFF2-40B4-BE49-F238E27FC236}">
              <a16:creationId xmlns:a16="http://schemas.microsoft.com/office/drawing/2014/main" id="{D1C1A376-8484-41AC-A31F-8EC780D4030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28" name="Text Box 207">
          <a:extLst>
            <a:ext uri="{FF2B5EF4-FFF2-40B4-BE49-F238E27FC236}">
              <a16:creationId xmlns:a16="http://schemas.microsoft.com/office/drawing/2014/main" id="{DE1CD111-0F01-46BD-89D0-889E332E3AA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29" name="Text Box 208">
          <a:extLst>
            <a:ext uri="{FF2B5EF4-FFF2-40B4-BE49-F238E27FC236}">
              <a16:creationId xmlns:a16="http://schemas.microsoft.com/office/drawing/2014/main" id="{54EBE13A-A8FF-45EC-8721-F9B133A3995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30" name="Text Box 209">
          <a:extLst>
            <a:ext uri="{FF2B5EF4-FFF2-40B4-BE49-F238E27FC236}">
              <a16:creationId xmlns:a16="http://schemas.microsoft.com/office/drawing/2014/main" id="{E98A5BA7-70C8-4942-BC7E-06029C0ED24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31" name="Text Box 210">
          <a:extLst>
            <a:ext uri="{FF2B5EF4-FFF2-40B4-BE49-F238E27FC236}">
              <a16:creationId xmlns:a16="http://schemas.microsoft.com/office/drawing/2014/main" id="{06A23E7D-CC96-4AC9-A87E-441F1577566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32" name="Text Box 211">
          <a:extLst>
            <a:ext uri="{FF2B5EF4-FFF2-40B4-BE49-F238E27FC236}">
              <a16:creationId xmlns:a16="http://schemas.microsoft.com/office/drawing/2014/main" id="{597CC9AB-BEC9-46F5-9A5A-75C98876925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33" name="Text Box 212">
          <a:extLst>
            <a:ext uri="{FF2B5EF4-FFF2-40B4-BE49-F238E27FC236}">
              <a16:creationId xmlns:a16="http://schemas.microsoft.com/office/drawing/2014/main" id="{BBF7C789-C481-4D52-B729-6203F60AEA3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34" name="Text Box 213">
          <a:extLst>
            <a:ext uri="{FF2B5EF4-FFF2-40B4-BE49-F238E27FC236}">
              <a16:creationId xmlns:a16="http://schemas.microsoft.com/office/drawing/2014/main" id="{C1EB9054-94AA-466A-B838-1B19D8E18C5F}"/>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35" name="Text Box 214">
          <a:extLst>
            <a:ext uri="{FF2B5EF4-FFF2-40B4-BE49-F238E27FC236}">
              <a16:creationId xmlns:a16="http://schemas.microsoft.com/office/drawing/2014/main" id="{B3C67D48-C3CD-44CE-A28E-8602910B07E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36" name="Text Box 215">
          <a:extLst>
            <a:ext uri="{FF2B5EF4-FFF2-40B4-BE49-F238E27FC236}">
              <a16:creationId xmlns:a16="http://schemas.microsoft.com/office/drawing/2014/main" id="{DD19689C-E63A-47CA-8BF3-2DD9C40EC45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37" name="Text Box 216">
          <a:extLst>
            <a:ext uri="{FF2B5EF4-FFF2-40B4-BE49-F238E27FC236}">
              <a16:creationId xmlns:a16="http://schemas.microsoft.com/office/drawing/2014/main" id="{6EDAC481-0DD0-4212-8CCD-EF4D16E3AED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38" name="Text Box 217">
          <a:extLst>
            <a:ext uri="{FF2B5EF4-FFF2-40B4-BE49-F238E27FC236}">
              <a16:creationId xmlns:a16="http://schemas.microsoft.com/office/drawing/2014/main" id="{D8ACE1FE-7D78-44E3-AB97-93155BDC13D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39" name="Text Box 218">
          <a:extLst>
            <a:ext uri="{FF2B5EF4-FFF2-40B4-BE49-F238E27FC236}">
              <a16:creationId xmlns:a16="http://schemas.microsoft.com/office/drawing/2014/main" id="{EF59C039-9A3B-4918-8982-9178B9F5B62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40" name="Text Box 219">
          <a:extLst>
            <a:ext uri="{FF2B5EF4-FFF2-40B4-BE49-F238E27FC236}">
              <a16:creationId xmlns:a16="http://schemas.microsoft.com/office/drawing/2014/main" id="{B36D78EC-FF6D-4521-B8DA-196D7FCE019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41" name="Text Box 220">
          <a:extLst>
            <a:ext uri="{FF2B5EF4-FFF2-40B4-BE49-F238E27FC236}">
              <a16:creationId xmlns:a16="http://schemas.microsoft.com/office/drawing/2014/main" id="{06FE621E-4884-4FFC-97F1-E90B6828A39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42" name="Text Box 221">
          <a:extLst>
            <a:ext uri="{FF2B5EF4-FFF2-40B4-BE49-F238E27FC236}">
              <a16:creationId xmlns:a16="http://schemas.microsoft.com/office/drawing/2014/main" id="{FCE6FBBC-7721-4C80-BC33-10EB64F85A0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43" name="Text Box 222">
          <a:extLst>
            <a:ext uri="{FF2B5EF4-FFF2-40B4-BE49-F238E27FC236}">
              <a16:creationId xmlns:a16="http://schemas.microsoft.com/office/drawing/2014/main" id="{0B68D541-23D2-46DE-9914-E880603CD2F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44" name="Text Box 223">
          <a:extLst>
            <a:ext uri="{FF2B5EF4-FFF2-40B4-BE49-F238E27FC236}">
              <a16:creationId xmlns:a16="http://schemas.microsoft.com/office/drawing/2014/main" id="{602E1089-91C1-4639-BA35-EDAB41C85192}"/>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45" name="Text Box 224">
          <a:extLst>
            <a:ext uri="{FF2B5EF4-FFF2-40B4-BE49-F238E27FC236}">
              <a16:creationId xmlns:a16="http://schemas.microsoft.com/office/drawing/2014/main" id="{CF0E9890-0358-4DA7-BEA9-B60AC0380A0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746" name="Text Box 225">
          <a:extLst>
            <a:ext uri="{FF2B5EF4-FFF2-40B4-BE49-F238E27FC236}">
              <a16:creationId xmlns:a16="http://schemas.microsoft.com/office/drawing/2014/main" id="{74FF01CD-FFB0-49B0-BFD4-B8F00031107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47" name="Text Box 226">
          <a:extLst>
            <a:ext uri="{FF2B5EF4-FFF2-40B4-BE49-F238E27FC236}">
              <a16:creationId xmlns:a16="http://schemas.microsoft.com/office/drawing/2014/main" id="{19AC9836-FECB-4CA1-82ED-B3009EEC496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48" name="Text Box 227">
          <a:extLst>
            <a:ext uri="{FF2B5EF4-FFF2-40B4-BE49-F238E27FC236}">
              <a16:creationId xmlns:a16="http://schemas.microsoft.com/office/drawing/2014/main" id="{5C81275A-F2DA-4349-89F0-340A35B075C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2</xdr:row>
      <xdr:rowOff>0</xdr:rowOff>
    </xdr:from>
    <xdr:to>
      <xdr:col>4</xdr:col>
      <xdr:colOff>76200</xdr:colOff>
      <xdr:row>2</xdr:row>
      <xdr:rowOff>40005</xdr:rowOff>
    </xdr:to>
    <xdr:sp macro="" textlink="">
      <xdr:nvSpPr>
        <xdr:cNvPr id="749" name="Text Box 228">
          <a:extLst>
            <a:ext uri="{FF2B5EF4-FFF2-40B4-BE49-F238E27FC236}">
              <a16:creationId xmlns:a16="http://schemas.microsoft.com/office/drawing/2014/main" id="{04C520F5-7F95-47E8-9D59-A1002D05D42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0" name="Text Box 229">
          <a:extLst>
            <a:ext uri="{FF2B5EF4-FFF2-40B4-BE49-F238E27FC236}">
              <a16:creationId xmlns:a16="http://schemas.microsoft.com/office/drawing/2014/main" id="{138E3B62-654C-4D61-A2AA-376A2E97817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1" name="Text Box 230">
          <a:extLst>
            <a:ext uri="{FF2B5EF4-FFF2-40B4-BE49-F238E27FC236}">
              <a16:creationId xmlns:a16="http://schemas.microsoft.com/office/drawing/2014/main" id="{A63663DB-F51B-44A3-8E70-570F5B06348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2" name="Text Box 231">
          <a:extLst>
            <a:ext uri="{FF2B5EF4-FFF2-40B4-BE49-F238E27FC236}">
              <a16:creationId xmlns:a16="http://schemas.microsoft.com/office/drawing/2014/main" id="{6779A730-C8B1-4AD7-A44E-97F3CCAD6A73}"/>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3" name="Text Box 232">
          <a:extLst>
            <a:ext uri="{FF2B5EF4-FFF2-40B4-BE49-F238E27FC236}">
              <a16:creationId xmlns:a16="http://schemas.microsoft.com/office/drawing/2014/main" id="{2B98C6C0-8CA7-4A24-8295-3F074E8C0366}"/>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4" name="Text Box 233">
          <a:extLst>
            <a:ext uri="{FF2B5EF4-FFF2-40B4-BE49-F238E27FC236}">
              <a16:creationId xmlns:a16="http://schemas.microsoft.com/office/drawing/2014/main" id="{35AA4544-2D07-402D-85E0-1E75A497C77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5" name="Text Box 234">
          <a:extLst>
            <a:ext uri="{FF2B5EF4-FFF2-40B4-BE49-F238E27FC236}">
              <a16:creationId xmlns:a16="http://schemas.microsoft.com/office/drawing/2014/main" id="{83595CFD-57A3-47C4-B14C-6F5B88BCE34F}"/>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6" name="Text Box 235">
          <a:extLst>
            <a:ext uri="{FF2B5EF4-FFF2-40B4-BE49-F238E27FC236}">
              <a16:creationId xmlns:a16="http://schemas.microsoft.com/office/drawing/2014/main" id="{CDFD42FB-7630-4492-8293-7EAD199D7C0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7" name="Text Box 236">
          <a:extLst>
            <a:ext uri="{FF2B5EF4-FFF2-40B4-BE49-F238E27FC236}">
              <a16:creationId xmlns:a16="http://schemas.microsoft.com/office/drawing/2014/main" id="{8A446ABF-D605-48A9-8FE5-1754B1C65C6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8" name="Text Box 237">
          <a:extLst>
            <a:ext uri="{FF2B5EF4-FFF2-40B4-BE49-F238E27FC236}">
              <a16:creationId xmlns:a16="http://schemas.microsoft.com/office/drawing/2014/main" id="{892E6A86-1004-46C2-84EB-3FAF4FF9A0E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59" name="Text Box 238">
          <a:extLst>
            <a:ext uri="{FF2B5EF4-FFF2-40B4-BE49-F238E27FC236}">
              <a16:creationId xmlns:a16="http://schemas.microsoft.com/office/drawing/2014/main" id="{F90BB987-959F-4FE1-8B5D-EBC242358C4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76200</xdr:colOff>
      <xdr:row>2</xdr:row>
      <xdr:rowOff>40005</xdr:rowOff>
    </xdr:to>
    <xdr:sp macro="" textlink="">
      <xdr:nvSpPr>
        <xdr:cNvPr id="760" name="Text Box 239">
          <a:extLst>
            <a:ext uri="{FF2B5EF4-FFF2-40B4-BE49-F238E27FC236}">
              <a16:creationId xmlns:a16="http://schemas.microsoft.com/office/drawing/2014/main" id="{96971A3A-32E9-4BBE-B139-8A2F7B85EC46}"/>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twoCellAnchor>
  <xdr:oneCellAnchor>
    <xdr:from>
      <xdr:col>4</xdr:col>
      <xdr:colOff>0</xdr:colOff>
      <xdr:row>2</xdr:row>
      <xdr:rowOff>0</xdr:rowOff>
    </xdr:from>
    <xdr:ext cx="89768" cy="170560"/>
    <xdr:sp macro="" textlink="">
      <xdr:nvSpPr>
        <xdr:cNvPr id="761" name="Text Box 240">
          <a:extLst>
            <a:ext uri="{FF2B5EF4-FFF2-40B4-BE49-F238E27FC236}">
              <a16:creationId xmlns:a16="http://schemas.microsoft.com/office/drawing/2014/main" id="{EB5BC1CC-7D15-47E9-B315-61FAB456543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5</xdr:col>
      <xdr:colOff>0</xdr:colOff>
      <xdr:row>70</xdr:row>
      <xdr:rowOff>0</xdr:rowOff>
    </xdr:from>
    <xdr:ext cx="76200" cy="228600"/>
    <xdr:sp macro="" textlink="">
      <xdr:nvSpPr>
        <xdr:cNvPr id="762" name="Text Box 260">
          <a:extLst>
            <a:ext uri="{FF2B5EF4-FFF2-40B4-BE49-F238E27FC236}">
              <a16:creationId xmlns:a16="http://schemas.microsoft.com/office/drawing/2014/main" id="{128EEB65-BC3E-40D6-A81D-109F7D593A50}"/>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63" name="Text Box 260">
          <a:extLst>
            <a:ext uri="{FF2B5EF4-FFF2-40B4-BE49-F238E27FC236}">
              <a16:creationId xmlns:a16="http://schemas.microsoft.com/office/drawing/2014/main" id="{986BF55F-2CB2-4B1B-BB1D-207174FCE928}"/>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64" name="Text Box 260">
          <a:extLst>
            <a:ext uri="{FF2B5EF4-FFF2-40B4-BE49-F238E27FC236}">
              <a16:creationId xmlns:a16="http://schemas.microsoft.com/office/drawing/2014/main" id="{F9685C8C-15BE-477D-9204-DC30312CF6FB}"/>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65" name="Text Box 260">
          <a:extLst>
            <a:ext uri="{FF2B5EF4-FFF2-40B4-BE49-F238E27FC236}">
              <a16:creationId xmlns:a16="http://schemas.microsoft.com/office/drawing/2014/main" id="{3245D635-0B85-4CDE-A196-E807FE2C49EF}"/>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66" name="Text Box 260">
          <a:extLst>
            <a:ext uri="{FF2B5EF4-FFF2-40B4-BE49-F238E27FC236}">
              <a16:creationId xmlns:a16="http://schemas.microsoft.com/office/drawing/2014/main" id="{B517B3D5-38DD-43F4-93F8-3D5617C595E3}"/>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67" name="Text Box 260">
          <a:extLst>
            <a:ext uri="{FF2B5EF4-FFF2-40B4-BE49-F238E27FC236}">
              <a16:creationId xmlns:a16="http://schemas.microsoft.com/office/drawing/2014/main" id="{896AF06A-43DB-4FE4-A982-CED55E77640D}"/>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68" name="Text Box 260">
          <a:extLst>
            <a:ext uri="{FF2B5EF4-FFF2-40B4-BE49-F238E27FC236}">
              <a16:creationId xmlns:a16="http://schemas.microsoft.com/office/drawing/2014/main" id="{6A49A390-9FF0-4FAB-8CFF-C20496764FF0}"/>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769" name="Text Box 260">
          <a:extLst>
            <a:ext uri="{FF2B5EF4-FFF2-40B4-BE49-F238E27FC236}">
              <a16:creationId xmlns:a16="http://schemas.microsoft.com/office/drawing/2014/main" id="{8191DF76-CD84-4258-88CA-E46251388177}"/>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770" name="Text Box 4">
          <a:extLst>
            <a:ext uri="{FF2B5EF4-FFF2-40B4-BE49-F238E27FC236}">
              <a16:creationId xmlns:a16="http://schemas.microsoft.com/office/drawing/2014/main" id="{367C8B1D-8650-417E-92BD-7E19FB8BED6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771" name="Text Box 6">
          <a:extLst>
            <a:ext uri="{FF2B5EF4-FFF2-40B4-BE49-F238E27FC236}">
              <a16:creationId xmlns:a16="http://schemas.microsoft.com/office/drawing/2014/main" id="{36C59497-23AC-4B2F-86B0-ECE9D5A32A2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772" name="Text Box 21">
          <a:extLst>
            <a:ext uri="{FF2B5EF4-FFF2-40B4-BE49-F238E27FC236}">
              <a16:creationId xmlns:a16="http://schemas.microsoft.com/office/drawing/2014/main" id="{F9E242B0-910C-4660-A8BB-C4E2326E484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773" name="Text Box 22">
          <a:extLst>
            <a:ext uri="{FF2B5EF4-FFF2-40B4-BE49-F238E27FC236}">
              <a16:creationId xmlns:a16="http://schemas.microsoft.com/office/drawing/2014/main" id="{A24AE314-1F11-468A-BA67-2C2F215BCA2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774" name="Text Box 28">
          <a:extLst>
            <a:ext uri="{FF2B5EF4-FFF2-40B4-BE49-F238E27FC236}">
              <a16:creationId xmlns:a16="http://schemas.microsoft.com/office/drawing/2014/main" id="{9EECCF49-509F-435A-BE64-EB8A76B80C8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775" name="Text Box 29">
          <a:extLst>
            <a:ext uri="{FF2B5EF4-FFF2-40B4-BE49-F238E27FC236}">
              <a16:creationId xmlns:a16="http://schemas.microsoft.com/office/drawing/2014/main" id="{42A33149-A687-4F29-A986-99DFAECED18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776" name="Text Box 31">
          <a:extLst>
            <a:ext uri="{FF2B5EF4-FFF2-40B4-BE49-F238E27FC236}">
              <a16:creationId xmlns:a16="http://schemas.microsoft.com/office/drawing/2014/main" id="{4728C8BE-6ECA-4125-A5F3-C1A2DA5F27A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777" name="Text Box 32">
          <a:extLst>
            <a:ext uri="{FF2B5EF4-FFF2-40B4-BE49-F238E27FC236}">
              <a16:creationId xmlns:a16="http://schemas.microsoft.com/office/drawing/2014/main" id="{9ABAD33F-47BA-486E-A105-68433414FA2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778" name="Text Box 33">
          <a:extLst>
            <a:ext uri="{FF2B5EF4-FFF2-40B4-BE49-F238E27FC236}">
              <a16:creationId xmlns:a16="http://schemas.microsoft.com/office/drawing/2014/main" id="{7F4A2647-C4BA-4D76-A28B-55FB06E7EAA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779" name="Text Box 34">
          <a:extLst>
            <a:ext uri="{FF2B5EF4-FFF2-40B4-BE49-F238E27FC236}">
              <a16:creationId xmlns:a16="http://schemas.microsoft.com/office/drawing/2014/main" id="{0B7AE3CE-F087-439F-BE7B-92A51E28611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780" name="Text Box 35">
          <a:extLst>
            <a:ext uri="{FF2B5EF4-FFF2-40B4-BE49-F238E27FC236}">
              <a16:creationId xmlns:a16="http://schemas.microsoft.com/office/drawing/2014/main" id="{7CA2077F-90C7-4ACC-843D-2B7FD40AC11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781" name="Text Box 36">
          <a:extLst>
            <a:ext uri="{FF2B5EF4-FFF2-40B4-BE49-F238E27FC236}">
              <a16:creationId xmlns:a16="http://schemas.microsoft.com/office/drawing/2014/main" id="{C1BD1AC0-0C07-4251-A5EF-8263129B241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782" name="Text Box 37">
          <a:extLst>
            <a:ext uri="{FF2B5EF4-FFF2-40B4-BE49-F238E27FC236}">
              <a16:creationId xmlns:a16="http://schemas.microsoft.com/office/drawing/2014/main" id="{A400DD9F-10BA-47C4-993D-18E41B3C601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783" name="Text Box 38">
          <a:extLst>
            <a:ext uri="{FF2B5EF4-FFF2-40B4-BE49-F238E27FC236}">
              <a16:creationId xmlns:a16="http://schemas.microsoft.com/office/drawing/2014/main" id="{0FC06891-3292-4409-959E-9A76871DFD1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784" name="Text Box 39">
          <a:extLst>
            <a:ext uri="{FF2B5EF4-FFF2-40B4-BE49-F238E27FC236}">
              <a16:creationId xmlns:a16="http://schemas.microsoft.com/office/drawing/2014/main" id="{22820AE5-81FE-4458-8508-9F501C063C4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785" name="Text Box 40">
          <a:extLst>
            <a:ext uri="{FF2B5EF4-FFF2-40B4-BE49-F238E27FC236}">
              <a16:creationId xmlns:a16="http://schemas.microsoft.com/office/drawing/2014/main" id="{ECCF4FDD-0DF8-4035-B035-AFA75A56272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786" name="Text Box 41">
          <a:extLst>
            <a:ext uri="{FF2B5EF4-FFF2-40B4-BE49-F238E27FC236}">
              <a16:creationId xmlns:a16="http://schemas.microsoft.com/office/drawing/2014/main" id="{FB878306-750D-4AC1-8B2E-CD4F9D60CB7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787" name="Text Box 42">
          <a:extLst>
            <a:ext uri="{FF2B5EF4-FFF2-40B4-BE49-F238E27FC236}">
              <a16:creationId xmlns:a16="http://schemas.microsoft.com/office/drawing/2014/main" id="{862E0BEC-3E45-4EF5-90DC-25E1036DAC7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788" name="Text Box 108">
          <a:extLst>
            <a:ext uri="{FF2B5EF4-FFF2-40B4-BE49-F238E27FC236}">
              <a16:creationId xmlns:a16="http://schemas.microsoft.com/office/drawing/2014/main" id="{BB68A81D-FFD6-4C6C-A3DD-E49FE79BCE9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89" name="Text Box 109">
          <a:extLst>
            <a:ext uri="{FF2B5EF4-FFF2-40B4-BE49-F238E27FC236}">
              <a16:creationId xmlns:a16="http://schemas.microsoft.com/office/drawing/2014/main" id="{63DCFECD-0E12-4110-8198-DD9BEEEF4E1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0" name="Text Box 110">
          <a:extLst>
            <a:ext uri="{FF2B5EF4-FFF2-40B4-BE49-F238E27FC236}">
              <a16:creationId xmlns:a16="http://schemas.microsoft.com/office/drawing/2014/main" id="{0F4CC11D-BED7-4D8F-B82E-A210DBF7A23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1" name="Text Box 111">
          <a:extLst>
            <a:ext uri="{FF2B5EF4-FFF2-40B4-BE49-F238E27FC236}">
              <a16:creationId xmlns:a16="http://schemas.microsoft.com/office/drawing/2014/main" id="{1B217870-258B-468B-9340-E886AA47A8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2" name="Text Box 112">
          <a:extLst>
            <a:ext uri="{FF2B5EF4-FFF2-40B4-BE49-F238E27FC236}">
              <a16:creationId xmlns:a16="http://schemas.microsoft.com/office/drawing/2014/main" id="{524E415D-C6AC-425B-8C40-D407119ADA2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3" name="Text Box 113">
          <a:extLst>
            <a:ext uri="{FF2B5EF4-FFF2-40B4-BE49-F238E27FC236}">
              <a16:creationId xmlns:a16="http://schemas.microsoft.com/office/drawing/2014/main" id="{396BF24E-DA61-487A-9649-628CB510737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4" name="Text Box 114">
          <a:extLst>
            <a:ext uri="{FF2B5EF4-FFF2-40B4-BE49-F238E27FC236}">
              <a16:creationId xmlns:a16="http://schemas.microsoft.com/office/drawing/2014/main" id="{3999A5F1-6801-4D18-9395-122F7A81AF1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5" name="Text Box 115">
          <a:extLst>
            <a:ext uri="{FF2B5EF4-FFF2-40B4-BE49-F238E27FC236}">
              <a16:creationId xmlns:a16="http://schemas.microsoft.com/office/drawing/2014/main" id="{1E529B32-FA7D-4564-A7D6-502D1D3ABD7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6" name="Text Box 116">
          <a:extLst>
            <a:ext uri="{FF2B5EF4-FFF2-40B4-BE49-F238E27FC236}">
              <a16:creationId xmlns:a16="http://schemas.microsoft.com/office/drawing/2014/main" id="{42E676AC-599A-4DFB-A04F-844CB206078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7" name="Text Box 117">
          <a:extLst>
            <a:ext uri="{FF2B5EF4-FFF2-40B4-BE49-F238E27FC236}">
              <a16:creationId xmlns:a16="http://schemas.microsoft.com/office/drawing/2014/main" id="{8A644637-167B-4F20-BB75-16145CB12A4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8" name="Text Box 118">
          <a:extLst>
            <a:ext uri="{FF2B5EF4-FFF2-40B4-BE49-F238E27FC236}">
              <a16:creationId xmlns:a16="http://schemas.microsoft.com/office/drawing/2014/main" id="{8C32937D-2525-4C6F-BBE0-7419E7F0C22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799" name="Text Box 130">
          <a:extLst>
            <a:ext uri="{FF2B5EF4-FFF2-40B4-BE49-F238E27FC236}">
              <a16:creationId xmlns:a16="http://schemas.microsoft.com/office/drawing/2014/main" id="{79B1050E-5DBD-47A6-936E-A347E236D42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0" name="Text Box 131">
          <a:extLst>
            <a:ext uri="{FF2B5EF4-FFF2-40B4-BE49-F238E27FC236}">
              <a16:creationId xmlns:a16="http://schemas.microsoft.com/office/drawing/2014/main" id="{18A81256-6C35-48E7-BB02-BBDC6F0EBD1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1" name="Text Box 132">
          <a:extLst>
            <a:ext uri="{FF2B5EF4-FFF2-40B4-BE49-F238E27FC236}">
              <a16:creationId xmlns:a16="http://schemas.microsoft.com/office/drawing/2014/main" id="{ACDF7A73-265D-4889-A1BB-B7A62EC2F77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2" name="Text Box 133">
          <a:extLst>
            <a:ext uri="{FF2B5EF4-FFF2-40B4-BE49-F238E27FC236}">
              <a16:creationId xmlns:a16="http://schemas.microsoft.com/office/drawing/2014/main" id="{24E1B424-DA09-4E33-ABCE-6D8E8986A46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3" name="Text Box 134">
          <a:extLst>
            <a:ext uri="{FF2B5EF4-FFF2-40B4-BE49-F238E27FC236}">
              <a16:creationId xmlns:a16="http://schemas.microsoft.com/office/drawing/2014/main" id="{4972CBA6-FCA7-40E4-9CFA-C3E45D0924D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4" name="Text Box 135">
          <a:extLst>
            <a:ext uri="{FF2B5EF4-FFF2-40B4-BE49-F238E27FC236}">
              <a16:creationId xmlns:a16="http://schemas.microsoft.com/office/drawing/2014/main" id="{B83F7AEF-2E88-464F-9D7C-9C7ADBC0E48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5" name="Text Box 136">
          <a:extLst>
            <a:ext uri="{FF2B5EF4-FFF2-40B4-BE49-F238E27FC236}">
              <a16:creationId xmlns:a16="http://schemas.microsoft.com/office/drawing/2014/main" id="{4C49DC41-623A-41C5-9165-A9D0588A2D3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6" name="Text Box 137">
          <a:extLst>
            <a:ext uri="{FF2B5EF4-FFF2-40B4-BE49-F238E27FC236}">
              <a16:creationId xmlns:a16="http://schemas.microsoft.com/office/drawing/2014/main" id="{827E50D4-5239-42C4-B8FE-4AB46B144A8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7" name="Text Box 138">
          <a:extLst>
            <a:ext uri="{FF2B5EF4-FFF2-40B4-BE49-F238E27FC236}">
              <a16:creationId xmlns:a16="http://schemas.microsoft.com/office/drawing/2014/main" id="{729CFE77-06E5-4062-8F95-BB011C61A56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8" name="Text Box 139">
          <a:extLst>
            <a:ext uri="{FF2B5EF4-FFF2-40B4-BE49-F238E27FC236}">
              <a16:creationId xmlns:a16="http://schemas.microsoft.com/office/drawing/2014/main" id="{ABA0ED16-C06B-4DFE-8E8D-A82A6E43EEC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09" name="Text Box 140">
          <a:extLst>
            <a:ext uri="{FF2B5EF4-FFF2-40B4-BE49-F238E27FC236}">
              <a16:creationId xmlns:a16="http://schemas.microsoft.com/office/drawing/2014/main" id="{DEAA0F12-C038-49AA-814D-B6618995505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0" name="Text Box 141">
          <a:extLst>
            <a:ext uri="{FF2B5EF4-FFF2-40B4-BE49-F238E27FC236}">
              <a16:creationId xmlns:a16="http://schemas.microsoft.com/office/drawing/2014/main" id="{5F960C45-2BF7-4931-A5C7-8A60B1B9365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1" name="Text Box 142">
          <a:extLst>
            <a:ext uri="{FF2B5EF4-FFF2-40B4-BE49-F238E27FC236}">
              <a16:creationId xmlns:a16="http://schemas.microsoft.com/office/drawing/2014/main" id="{46055BCE-3717-447A-AB28-A23AE016E2F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2" name="Text Box 143">
          <a:extLst>
            <a:ext uri="{FF2B5EF4-FFF2-40B4-BE49-F238E27FC236}">
              <a16:creationId xmlns:a16="http://schemas.microsoft.com/office/drawing/2014/main" id="{148D6350-D69D-4760-ADF4-6A2C13DD5B2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3" name="Text Box 144">
          <a:extLst>
            <a:ext uri="{FF2B5EF4-FFF2-40B4-BE49-F238E27FC236}">
              <a16:creationId xmlns:a16="http://schemas.microsoft.com/office/drawing/2014/main" id="{F526FB70-F805-4FC7-AE9D-3A2663CBE6A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4" name="Text Box 145">
          <a:extLst>
            <a:ext uri="{FF2B5EF4-FFF2-40B4-BE49-F238E27FC236}">
              <a16:creationId xmlns:a16="http://schemas.microsoft.com/office/drawing/2014/main" id="{01DDA169-0315-41B3-9269-852D1ABF34B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5" name="Text Box 146">
          <a:extLst>
            <a:ext uri="{FF2B5EF4-FFF2-40B4-BE49-F238E27FC236}">
              <a16:creationId xmlns:a16="http://schemas.microsoft.com/office/drawing/2014/main" id="{9334C836-E34B-42DB-A746-EB9AE8EA899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6" name="Text Box 147">
          <a:extLst>
            <a:ext uri="{FF2B5EF4-FFF2-40B4-BE49-F238E27FC236}">
              <a16:creationId xmlns:a16="http://schemas.microsoft.com/office/drawing/2014/main" id="{86CA5AEF-7058-4061-AA73-711BDB1AB71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7" name="Text Box 148">
          <a:extLst>
            <a:ext uri="{FF2B5EF4-FFF2-40B4-BE49-F238E27FC236}">
              <a16:creationId xmlns:a16="http://schemas.microsoft.com/office/drawing/2014/main" id="{3FF9DDDE-4BE9-40CA-8547-A0F3269BD90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8" name="Text Box 149">
          <a:extLst>
            <a:ext uri="{FF2B5EF4-FFF2-40B4-BE49-F238E27FC236}">
              <a16:creationId xmlns:a16="http://schemas.microsoft.com/office/drawing/2014/main" id="{121AB962-CB09-468B-B94F-90CB8A1D9E4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19" name="Text Box 150">
          <a:extLst>
            <a:ext uri="{FF2B5EF4-FFF2-40B4-BE49-F238E27FC236}">
              <a16:creationId xmlns:a16="http://schemas.microsoft.com/office/drawing/2014/main" id="{6DA07E9F-5EA1-42ED-8B7F-F19762BD812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20" name="Text Box 151">
          <a:extLst>
            <a:ext uri="{FF2B5EF4-FFF2-40B4-BE49-F238E27FC236}">
              <a16:creationId xmlns:a16="http://schemas.microsoft.com/office/drawing/2014/main" id="{AFF134E6-ADB5-469A-B92D-FD8A77D9BCA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821" name="Text Box 152">
          <a:extLst>
            <a:ext uri="{FF2B5EF4-FFF2-40B4-BE49-F238E27FC236}">
              <a16:creationId xmlns:a16="http://schemas.microsoft.com/office/drawing/2014/main" id="{5ED9A1A9-E6D1-4840-A90C-B49ACDF8466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822" name="Text Box 153">
          <a:extLst>
            <a:ext uri="{FF2B5EF4-FFF2-40B4-BE49-F238E27FC236}">
              <a16:creationId xmlns:a16="http://schemas.microsoft.com/office/drawing/2014/main" id="{D6D574E2-9780-4AB1-A6E3-335909459B4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823" name="Text Box 154">
          <a:extLst>
            <a:ext uri="{FF2B5EF4-FFF2-40B4-BE49-F238E27FC236}">
              <a16:creationId xmlns:a16="http://schemas.microsoft.com/office/drawing/2014/main" id="{535F9618-CC61-4F96-B29B-9BB46B981C5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824" name="Text Box 155">
          <a:extLst>
            <a:ext uri="{FF2B5EF4-FFF2-40B4-BE49-F238E27FC236}">
              <a16:creationId xmlns:a16="http://schemas.microsoft.com/office/drawing/2014/main" id="{717F1C88-2DB4-4365-82C4-9C9E9BAAE5C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825" name="Text Box 156">
          <a:extLst>
            <a:ext uri="{FF2B5EF4-FFF2-40B4-BE49-F238E27FC236}">
              <a16:creationId xmlns:a16="http://schemas.microsoft.com/office/drawing/2014/main" id="{D3A7A7BB-EE4E-4D50-88FE-3C0D6311491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826" name="Text Box 157">
          <a:extLst>
            <a:ext uri="{FF2B5EF4-FFF2-40B4-BE49-F238E27FC236}">
              <a16:creationId xmlns:a16="http://schemas.microsoft.com/office/drawing/2014/main" id="{5CB8544E-F48A-4794-9ABC-FBFCDDD68C4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827" name="Text Box 158">
          <a:extLst>
            <a:ext uri="{FF2B5EF4-FFF2-40B4-BE49-F238E27FC236}">
              <a16:creationId xmlns:a16="http://schemas.microsoft.com/office/drawing/2014/main" id="{2040734F-2995-4308-ADEC-B5DE1696A4C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828" name="Text Box 159">
          <a:extLst>
            <a:ext uri="{FF2B5EF4-FFF2-40B4-BE49-F238E27FC236}">
              <a16:creationId xmlns:a16="http://schemas.microsoft.com/office/drawing/2014/main" id="{5E5E5D25-E900-4179-AC56-6337AEB1622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829" name="Text Box 160">
          <a:extLst>
            <a:ext uri="{FF2B5EF4-FFF2-40B4-BE49-F238E27FC236}">
              <a16:creationId xmlns:a16="http://schemas.microsoft.com/office/drawing/2014/main" id="{02AFCCA0-4140-41EF-97B7-19ED002840B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830" name="Text Box 161">
          <a:extLst>
            <a:ext uri="{FF2B5EF4-FFF2-40B4-BE49-F238E27FC236}">
              <a16:creationId xmlns:a16="http://schemas.microsoft.com/office/drawing/2014/main" id="{776250FD-3D45-492D-9436-3F100586F2F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831" name="Text Box 162">
          <a:extLst>
            <a:ext uri="{FF2B5EF4-FFF2-40B4-BE49-F238E27FC236}">
              <a16:creationId xmlns:a16="http://schemas.microsoft.com/office/drawing/2014/main" id="{FC4CEA59-56B1-45A0-ACBD-BD9CA26FEB3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832" name="Text Box 163">
          <a:extLst>
            <a:ext uri="{FF2B5EF4-FFF2-40B4-BE49-F238E27FC236}">
              <a16:creationId xmlns:a16="http://schemas.microsoft.com/office/drawing/2014/main" id="{A004F322-A076-4786-8EA1-0C8913865D9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33" name="Text Box 164">
          <a:extLst>
            <a:ext uri="{FF2B5EF4-FFF2-40B4-BE49-F238E27FC236}">
              <a16:creationId xmlns:a16="http://schemas.microsoft.com/office/drawing/2014/main" id="{0DFE5BC9-8BF8-4B69-A15A-99D5C804AD0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34" name="Text Box 165">
          <a:extLst>
            <a:ext uri="{FF2B5EF4-FFF2-40B4-BE49-F238E27FC236}">
              <a16:creationId xmlns:a16="http://schemas.microsoft.com/office/drawing/2014/main" id="{3BD3DEBA-B155-4E99-9AED-3B79EC24B4A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35" name="Text Box 166">
          <a:extLst>
            <a:ext uri="{FF2B5EF4-FFF2-40B4-BE49-F238E27FC236}">
              <a16:creationId xmlns:a16="http://schemas.microsoft.com/office/drawing/2014/main" id="{56F45BEC-357D-4379-80CD-8BCBC3EAB01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36" name="Text Box 167">
          <a:extLst>
            <a:ext uri="{FF2B5EF4-FFF2-40B4-BE49-F238E27FC236}">
              <a16:creationId xmlns:a16="http://schemas.microsoft.com/office/drawing/2014/main" id="{721DE33F-E207-4BCF-9377-31BCA50E473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37" name="Text Box 168">
          <a:extLst>
            <a:ext uri="{FF2B5EF4-FFF2-40B4-BE49-F238E27FC236}">
              <a16:creationId xmlns:a16="http://schemas.microsoft.com/office/drawing/2014/main" id="{5B7F9139-8446-4F61-89A6-56B8789EAC3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38" name="Text Box 169">
          <a:extLst>
            <a:ext uri="{FF2B5EF4-FFF2-40B4-BE49-F238E27FC236}">
              <a16:creationId xmlns:a16="http://schemas.microsoft.com/office/drawing/2014/main" id="{BE6DE4FB-5A15-4659-8F68-0494F9C17F3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39" name="Text Box 170">
          <a:extLst>
            <a:ext uri="{FF2B5EF4-FFF2-40B4-BE49-F238E27FC236}">
              <a16:creationId xmlns:a16="http://schemas.microsoft.com/office/drawing/2014/main" id="{8E126B70-ECB3-4DF0-9776-E7CDA0563A9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40" name="Text Box 171">
          <a:extLst>
            <a:ext uri="{FF2B5EF4-FFF2-40B4-BE49-F238E27FC236}">
              <a16:creationId xmlns:a16="http://schemas.microsoft.com/office/drawing/2014/main" id="{66D3087E-BFB9-401E-A5B1-341156E7FBE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41" name="Text Box 172">
          <a:extLst>
            <a:ext uri="{FF2B5EF4-FFF2-40B4-BE49-F238E27FC236}">
              <a16:creationId xmlns:a16="http://schemas.microsoft.com/office/drawing/2014/main" id="{C94A610D-FB9B-4D4D-81CA-EE98EC153C2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42" name="Text Box 173">
          <a:extLst>
            <a:ext uri="{FF2B5EF4-FFF2-40B4-BE49-F238E27FC236}">
              <a16:creationId xmlns:a16="http://schemas.microsoft.com/office/drawing/2014/main" id="{B61759F6-4CC4-4C17-8BED-F9A8FB1DF1A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43" name="Text Box 174">
          <a:extLst>
            <a:ext uri="{FF2B5EF4-FFF2-40B4-BE49-F238E27FC236}">
              <a16:creationId xmlns:a16="http://schemas.microsoft.com/office/drawing/2014/main" id="{28DDB529-289D-497E-88EE-0E08C76A1D7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44" name="Text Box 175">
          <a:extLst>
            <a:ext uri="{FF2B5EF4-FFF2-40B4-BE49-F238E27FC236}">
              <a16:creationId xmlns:a16="http://schemas.microsoft.com/office/drawing/2014/main" id="{1DADD865-3F99-4FD4-A087-869DC1968D9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45" name="Text Box 176">
          <a:extLst>
            <a:ext uri="{FF2B5EF4-FFF2-40B4-BE49-F238E27FC236}">
              <a16:creationId xmlns:a16="http://schemas.microsoft.com/office/drawing/2014/main" id="{3F08DF44-91EF-4387-B718-C3ECC304B8C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46" name="Text Box 177">
          <a:extLst>
            <a:ext uri="{FF2B5EF4-FFF2-40B4-BE49-F238E27FC236}">
              <a16:creationId xmlns:a16="http://schemas.microsoft.com/office/drawing/2014/main" id="{BF82F18E-CB2E-49B7-BD0F-374C36945F7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47" name="Text Box 178">
          <a:extLst>
            <a:ext uri="{FF2B5EF4-FFF2-40B4-BE49-F238E27FC236}">
              <a16:creationId xmlns:a16="http://schemas.microsoft.com/office/drawing/2014/main" id="{CAF77C6E-F3CB-4774-B2CB-8BE986A6FA1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48" name="Text Box 179">
          <a:extLst>
            <a:ext uri="{FF2B5EF4-FFF2-40B4-BE49-F238E27FC236}">
              <a16:creationId xmlns:a16="http://schemas.microsoft.com/office/drawing/2014/main" id="{BC9195D9-8CF3-4714-B609-A9CB2004C28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49" name="Text Box 180">
          <a:extLst>
            <a:ext uri="{FF2B5EF4-FFF2-40B4-BE49-F238E27FC236}">
              <a16:creationId xmlns:a16="http://schemas.microsoft.com/office/drawing/2014/main" id="{5ED485A7-F5BD-4E7C-941F-7829F2FED4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50" name="Text Box 181">
          <a:extLst>
            <a:ext uri="{FF2B5EF4-FFF2-40B4-BE49-F238E27FC236}">
              <a16:creationId xmlns:a16="http://schemas.microsoft.com/office/drawing/2014/main" id="{C570663F-B77B-4768-9D16-F1261C4123B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51" name="Text Box 182">
          <a:extLst>
            <a:ext uri="{FF2B5EF4-FFF2-40B4-BE49-F238E27FC236}">
              <a16:creationId xmlns:a16="http://schemas.microsoft.com/office/drawing/2014/main" id="{009BC9BE-EF47-49AE-80D3-7877062254C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52" name="Text Box 183">
          <a:extLst>
            <a:ext uri="{FF2B5EF4-FFF2-40B4-BE49-F238E27FC236}">
              <a16:creationId xmlns:a16="http://schemas.microsoft.com/office/drawing/2014/main" id="{28FEC55F-B52E-4B5B-944E-8AFA7301F2D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53" name="Text Box 184">
          <a:extLst>
            <a:ext uri="{FF2B5EF4-FFF2-40B4-BE49-F238E27FC236}">
              <a16:creationId xmlns:a16="http://schemas.microsoft.com/office/drawing/2014/main" id="{02AD81F0-095C-421A-B1F9-99818B67920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54" name="Text Box 185">
          <a:extLst>
            <a:ext uri="{FF2B5EF4-FFF2-40B4-BE49-F238E27FC236}">
              <a16:creationId xmlns:a16="http://schemas.microsoft.com/office/drawing/2014/main" id="{5E784539-E682-4549-9919-2C3874B6D97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55" name="Text Box 186">
          <a:extLst>
            <a:ext uri="{FF2B5EF4-FFF2-40B4-BE49-F238E27FC236}">
              <a16:creationId xmlns:a16="http://schemas.microsoft.com/office/drawing/2014/main" id="{554DF278-1125-47C6-8B3C-F174B6D54D7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56" name="Text Box 187">
          <a:extLst>
            <a:ext uri="{FF2B5EF4-FFF2-40B4-BE49-F238E27FC236}">
              <a16:creationId xmlns:a16="http://schemas.microsoft.com/office/drawing/2014/main" id="{9756B15B-8B6B-4D75-97E1-BA56AFBBAB7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57" name="Text Box 188">
          <a:extLst>
            <a:ext uri="{FF2B5EF4-FFF2-40B4-BE49-F238E27FC236}">
              <a16:creationId xmlns:a16="http://schemas.microsoft.com/office/drawing/2014/main" id="{F140678D-DFB3-4320-83C3-CE8CE33A2DA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58" name="Text Box 189">
          <a:extLst>
            <a:ext uri="{FF2B5EF4-FFF2-40B4-BE49-F238E27FC236}">
              <a16:creationId xmlns:a16="http://schemas.microsoft.com/office/drawing/2014/main" id="{A072ECDB-10A8-44B4-80ED-59C0AE4F4F0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59" name="Text Box 190">
          <a:extLst>
            <a:ext uri="{FF2B5EF4-FFF2-40B4-BE49-F238E27FC236}">
              <a16:creationId xmlns:a16="http://schemas.microsoft.com/office/drawing/2014/main" id="{BD2B7662-D8B9-4F22-A8FE-E64E46282D3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60" name="Text Box 191">
          <a:extLst>
            <a:ext uri="{FF2B5EF4-FFF2-40B4-BE49-F238E27FC236}">
              <a16:creationId xmlns:a16="http://schemas.microsoft.com/office/drawing/2014/main" id="{F1E85D81-5623-48E7-BFD2-40AAAF6F87E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61" name="Text Box 192">
          <a:extLst>
            <a:ext uri="{FF2B5EF4-FFF2-40B4-BE49-F238E27FC236}">
              <a16:creationId xmlns:a16="http://schemas.microsoft.com/office/drawing/2014/main" id="{D61E1FAF-CBFF-4DF5-A2D4-0B04A3B9EB0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62" name="Text Box 193">
          <a:extLst>
            <a:ext uri="{FF2B5EF4-FFF2-40B4-BE49-F238E27FC236}">
              <a16:creationId xmlns:a16="http://schemas.microsoft.com/office/drawing/2014/main" id="{CFE24D1B-A657-4070-9265-CBA2B4070A8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63" name="Text Box 194">
          <a:extLst>
            <a:ext uri="{FF2B5EF4-FFF2-40B4-BE49-F238E27FC236}">
              <a16:creationId xmlns:a16="http://schemas.microsoft.com/office/drawing/2014/main" id="{94B40A82-D41A-445D-AA27-AAC3CFEFAB2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64" name="Text Box 195">
          <a:extLst>
            <a:ext uri="{FF2B5EF4-FFF2-40B4-BE49-F238E27FC236}">
              <a16:creationId xmlns:a16="http://schemas.microsoft.com/office/drawing/2014/main" id="{CF5CBBB3-D86E-4E58-891A-30A792BD7F8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65" name="Text Box 196">
          <a:extLst>
            <a:ext uri="{FF2B5EF4-FFF2-40B4-BE49-F238E27FC236}">
              <a16:creationId xmlns:a16="http://schemas.microsoft.com/office/drawing/2014/main" id="{A038B312-3E50-4D47-9AE1-9AF3E8E076D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66" name="Text Box 197">
          <a:extLst>
            <a:ext uri="{FF2B5EF4-FFF2-40B4-BE49-F238E27FC236}">
              <a16:creationId xmlns:a16="http://schemas.microsoft.com/office/drawing/2014/main" id="{1BE8EAC6-39C7-4B7B-AE6A-7862E6D1F22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67" name="Text Box 198">
          <a:extLst>
            <a:ext uri="{FF2B5EF4-FFF2-40B4-BE49-F238E27FC236}">
              <a16:creationId xmlns:a16="http://schemas.microsoft.com/office/drawing/2014/main" id="{7F7294B7-A044-403E-9D1F-79E6D82AC9A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68" name="Text Box 199">
          <a:extLst>
            <a:ext uri="{FF2B5EF4-FFF2-40B4-BE49-F238E27FC236}">
              <a16:creationId xmlns:a16="http://schemas.microsoft.com/office/drawing/2014/main" id="{C4AE1B49-05A3-4455-904F-09FF22D870B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69" name="Text Box 200">
          <a:extLst>
            <a:ext uri="{FF2B5EF4-FFF2-40B4-BE49-F238E27FC236}">
              <a16:creationId xmlns:a16="http://schemas.microsoft.com/office/drawing/2014/main" id="{1CFDA7F8-24B7-4840-802C-3331E4806DE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70" name="Text Box 201">
          <a:extLst>
            <a:ext uri="{FF2B5EF4-FFF2-40B4-BE49-F238E27FC236}">
              <a16:creationId xmlns:a16="http://schemas.microsoft.com/office/drawing/2014/main" id="{A28AF096-50C3-4660-8CF9-B50691AD8AD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71" name="Text Box 202">
          <a:extLst>
            <a:ext uri="{FF2B5EF4-FFF2-40B4-BE49-F238E27FC236}">
              <a16:creationId xmlns:a16="http://schemas.microsoft.com/office/drawing/2014/main" id="{A3557278-7880-4544-8A1D-D60382702DF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72" name="Text Box 203">
          <a:extLst>
            <a:ext uri="{FF2B5EF4-FFF2-40B4-BE49-F238E27FC236}">
              <a16:creationId xmlns:a16="http://schemas.microsoft.com/office/drawing/2014/main" id="{E12715C4-C1E9-4BC8-865F-2763AA36020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73" name="Text Box 204">
          <a:extLst>
            <a:ext uri="{FF2B5EF4-FFF2-40B4-BE49-F238E27FC236}">
              <a16:creationId xmlns:a16="http://schemas.microsoft.com/office/drawing/2014/main" id="{6DEF444C-3B58-4D08-B5E4-BCA7393C460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74" name="Text Box 205">
          <a:extLst>
            <a:ext uri="{FF2B5EF4-FFF2-40B4-BE49-F238E27FC236}">
              <a16:creationId xmlns:a16="http://schemas.microsoft.com/office/drawing/2014/main" id="{9CC1DBE6-9955-4662-9D45-E8A9160DA47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75" name="Text Box 206">
          <a:extLst>
            <a:ext uri="{FF2B5EF4-FFF2-40B4-BE49-F238E27FC236}">
              <a16:creationId xmlns:a16="http://schemas.microsoft.com/office/drawing/2014/main" id="{ADE8382F-58B0-4EA0-A77B-B6A05676D79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76" name="Text Box 207">
          <a:extLst>
            <a:ext uri="{FF2B5EF4-FFF2-40B4-BE49-F238E27FC236}">
              <a16:creationId xmlns:a16="http://schemas.microsoft.com/office/drawing/2014/main" id="{84B8A899-F919-45A3-AF67-5F2172DF4E7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77" name="Text Box 208">
          <a:extLst>
            <a:ext uri="{FF2B5EF4-FFF2-40B4-BE49-F238E27FC236}">
              <a16:creationId xmlns:a16="http://schemas.microsoft.com/office/drawing/2014/main" id="{CBBA8C56-4139-4CE6-BB3F-8A53BAAABFF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78" name="Text Box 209">
          <a:extLst>
            <a:ext uri="{FF2B5EF4-FFF2-40B4-BE49-F238E27FC236}">
              <a16:creationId xmlns:a16="http://schemas.microsoft.com/office/drawing/2014/main" id="{723902C9-F095-48C0-942F-1D6289350A5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79" name="Text Box 210">
          <a:extLst>
            <a:ext uri="{FF2B5EF4-FFF2-40B4-BE49-F238E27FC236}">
              <a16:creationId xmlns:a16="http://schemas.microsoft.com/office/drawing/2014/main" id="{2A3DA9C6-273F-43F3-86C3-100F9AC4AF6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80" name="Text Box 211">
          <a:extLst>
            <a:ext uri="{FF2B5EF4-FFF2-40B4-BE49-F238E27FC236}">
              <a16:creationId xmlns:a16="http://schemas.microsoft.com/office/drawing/2014/main" id="{641F01B1-6C84-4024-91CF-031A10B1815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81" name="Text Box 212">
          <a:extLst>
            <a:ext uri="{FF2B5EF4-FFF2-40B4-BE49-F238E27FC236}">
              <a16:creationId xmlns:a16="http://schemas.microsoft.com/office/drawing/2014/main" id="{FC30AC77-A03B-419B-8138-EA3E488CC2C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82" name="Text Box 213">
          <a:extLst>
            <a:ext uri="{FF2B5EF4-FFF2-40B4-BE49-F238E27FC236}">
              <a16:creationId xmlns:a16="http://schemas.microsoft.com/office/drawing/2014/main" id="{99A266C8-FEB1-41FA-9B32-4E578E23B12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83" name="Text Box 214">
          <a:extLst>
            <a:ext uri="{FF2B5EF4-FFF2-40B4-BE49-F238E27FC236}">
              <a16:creationId xmlns:a16="http://schemas.microsoft.com/office/drawing/2014/main" id="{4AD338FE-6927-4FB3-BE53-3174757E477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84" name="Text Box 215">
          <a:extLst>
            <a:ext uri="{FF2B5EF4-FFF2-40B4-BE49-F238E27FC236}">
              <a16:creationId xmlns:a16="http://schemas.microsoft.com/office/drawing/2014/main" id="{639B1DB6-1039-42C7-8E84-66BA611BC3B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85" name="Text Box 216">
          <a:extLst>
            <a:ext uri="{FF2B5EF4-FFF2-40B4-BE49-F238E27FC236}">
              <a16:creationId xmlns:a16="http://schemas.microsoft.com/office/drawing/2014/main" id="{C9105ED7-4232-402B-891C-DE1B31CD9F9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86" name="Text Box 217">
          <a:extLst>
            <a:ext uri="{FF2B5EF4-FFF2-40B4-BE49-F238E27FC236}">
              <a16:creationId xmlns:a16="http://schemas.microsoft.com/office/drawing/2014/main" id="{05770838-C8CC-4466-9BAE-DB282E1387E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87" name="Text Box 218">
          <a:extLst>
            <a:ext uri="{FF2B5EF4-FFF2-40B4-BE49-F238E27FC236}">
              <a16:creationId xmlns:a16="http://schemas.microsoft.com/office/drawing/2014/main" id="{AF70F7E6-F104-4A42-84CA-F0B324C8F73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88" name="Text Box 219">
          <a:extLst>
            <a:ext uri="{FF2B5EF4-FFF2-40B4-BE49-F238E27FC236}">
              <a16:creationId xmlns:a16="http://schemas.microsoft.com/office/drawing/2014/main" id="{0451357B-EA8F-43C6-88CF-5C3A5C5B906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89" name="Text Box 220">
          <a:extLst>
            <a:ext uri="{FF2B5EF4-FFF2-40B4-BE49-F238E27FC236}">
              <a16:creationId xmlns:a16="http://schemas.microsoft.com/office/drawing/2014/main" id="{79DAA58B-D2CC-4D4D-A1F1-D1A111478F5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90" name="Text Box 221">
          <a:extLst>
            <a:ext uri="{FF2B5EF4-FFF2-40B4-BE49-F238E27FC236}">
              <a16:creationId xmlns:a16="http://schemas.microsoft.com/office/drawing/2014/main" id="{4AAC2BC1-2009-4834-9F9F-881D1ED819D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91" name="Text Box 222">
          <a:extLst>
            <a:ext uri="{FF2B5EF4-FFF2-40B4-BE49-F238E27FC236}">
              <a16:creationId xmlns:a16="http://schemas.microsoft.com/office/drawing/2014/main" id="{D0967386-34FA-4B4A-9E05-B492E6D603E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92" name="Text Box 223">
          <a:extLst>
            <a:ext uri="{FF2B5EF4-FFF2-40B4-BE49-F238E27FC236}">
              <a16:creationId xmlns:a16="http://schemas.microsoft.com/office/drawing/2014/main" id="{D10B9F97-4684-4D75-9D1F-8A201FF2A43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93" name="Text Box 224">
          <a:extLst>
            <a:ext uri="{FF2B5EF4-FFF2-40B4-BE49-F238E27FC236}">
              <a16:creationId xmlns:a16="http://schemas.microsoft.com/office/drawing/2014/main" id="{04A7723B-7B8B-4720-9B41-5A4A8DC89FC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894" name="Text Box 225">
          <a:extLst>
            <a:ext uri="{FF2B5EF4-FFF2-40B4-BE49-F238E27FC236}">
              <a16:creationId xmlns:a16="http://schemas.microsoft.com/office/drawing/2014/main" id="{BF1D2110-5983-4038-8A9E-D3DEF2FCCDE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95" name="Text Box 226">
          <a:extLst>
            <a:ext uri="{FF2B5EF4-FFF2-40B4-BE49-F238E27FC236}">
              <a16:creationId xmlns:a16="http://schemas.microsoft.com/office/drawing/2014/main" id="{E9C98BE4-726C-4F7A-93F9-444A5B3AEEB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896" name="Text Box 227">
          <a:extLst>
            <a:ext uri="{FF2B5EF4-FFF2-40B4-BE49-F238E27FC236}">
              <a16:creationId xmlns:a16="http://schemas.microsoft.com/office/drawing/2014/main" id="{BD77340D-F712-402E-8193-DE20696E72A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897" name="Text Box 228">
          <a:extLst>
            <a:ext uri="{FF2B5EF4-FFF2-40B4-BE49-F238E27FC236}">
              <a16:creationId xmlns:a16="http://schemas.microsoft.com/office/drawing/2014/main" id="{09522FFD-48C0-4B29-9261-669F06EDA75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98" name="Text Box 229">
          <a:extLst>
            <a:ext uri="{FF2B5EF4-FFF2-40B4-BE49-F238E27FC236}">
              <a16:creationId xmlns:a16="http://schemas.microsoft.com/office/drawing/2014/main" id="{095426AC-1DF0-4397-A165-106F230826A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899" name="Text Box 230">
          <a:extLst>
            <a:ext uri="{FF2B5EF4-FFF2-40B4-BE49-F238E27FC236}">
              <a16:creationId xmlns:a16="http://schemas.microsoft.com/office/drawing/2014/main" id="{9DD9FE67-A096-42DF-80A3-5A8F85B0595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0" name="Text Box 231">
          <a:extLst>
            <a:ext uri="{FF2B5EF4-FFF2-40B4-BE49-F238E27FC236}">
              <a16:creationId xmlns:a16="http://schemas.microsoft.com/office/drawing/2014/main" id="{3BA01A98-D542-4836-97E8-BCE6BE30A0B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1" name="Text Box 232">
          <a:extLst>
            <a:ext uri="{FF2B5EF4-FFF2-40B4-BE49-F238E27FC236}">
              <a16:creationId xmlns:a16="http://schemas.microsoft.com/office/drawing/2014/main" id="{67ABF8F3-0B5C-4E7A-8023-8791BDF413F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2" name="Text Box 233">
          <a:extLst>
            <a:ext uri="{FF2B5EF4-FFF2-40B4-BE49-F238E27FC236}">
              <a16:creationId xmlns:a16="http://schemas.microsoft.com/office/drawing/2014/main" id="{4B68C11C-39D9-42AF-86C0-F4FF2F865F1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3" name="Text Box 234">
          <a:extLst>
            <a:ext uri="{FF2B5EF4-FFF2-40B4-BE49-F238E27FC236}">
              <a16:creationId xmlns:a16="http://schemas.microsoft.com/office/drawing/2014/main" id="{7151D883-3A17-42FC-9B85-8754FBB4151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4" name="Text Box 235">
          <a:extLst>
            <a:ext uri="{FF2B5EF4-FFF2-40B4-BE49-F238E27FC236}">
              <a16:creationId xmlns:a16="http://schemas.microsoft.com/office/drawing/2014/main" id="{00D8713D-0FE4-445D-A737-718A0A7CA7D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5" name="Text Box 236">
          <a:extLst>
            <a:ext uri="{FF2B5EF4-FFF2-40B4-BE49-F238E27FC236}">
              <a16:creationId xmlns:a16="http://schemas.microsoft.com/office/drawing/2014/main" id="{F0CBC6EE-0702-485E-A8FF-2DD5E213DDA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6" name="Text Box 237">
          <a:extLst>
            <a:ext uri="{FF2B5EF4-FFF2-40B4-BE49-F238E27FC236}">
              <a16:creationId xmlns:a16="http://schemas.microsoft.com/office/drawing/2014/main" id="{E6631A2B-D6E5-40D4-A569-813F2829898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7" name="Text Box 238">
          <a:extLst>
            <a:ext uri="{FF2B5EF4-FFF2-40B4-BE49-F238E27FC236}">
              <a16:creationId xmlns:a16="http://schemas.microsoft.com/office/drawing/2014/main" id="{3576E691-036A-4046-B7DA-444637222BC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08" name="Text Box 239">
          <a:extLst>
            <a:ext uri="{FF2B5EF4-FFF2-40B4-BE49-F238E27FC236}">
              <a16:creationId xmlns:a16="http://schemas.microsoft.com/office/drawing/2014/main" id="{49E28223-5293-4E7F-BD80-E002E32E43C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909" name="Text Box 240">
          <a:extLst>
            <a:ext uri="{FF2B5EF4-FFF2-40B4-BE49-F238E27FC236}">
              <a16:creationId xmlns:a16="http://schemas.microsoft.com/office/drawing/2014/main" id="{6451EC9F-7E29-4140-9555-5F9CDDEA228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910" name="Text Box 241">
          <a:extLst>
            <a:ext uri="{FF2B5EF4-FFF2-40B4-BE49-F238E27FC236}">
              <a16:creationId xmlns:a16="http://schemas.microsoft.com/office/drawing/2014/main" id="{CE612BBE-4BCF-4360-82C8-B43A37844B2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1" name="Text Box 242">
          <a:extLst>
            <a:ext uri="{FF2B5EF4-FFF2-40B4-BE49-F238E27FC236}">
              <a16:creationId xmlns:a16="http://schemas.microsoft.com/office/drawing/2014/main" id="{69C4A582-BBDE-4450-918E-93870FD4673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2" name="Text Box 243">
          <a:extLst>
            <a:ext uri="{FF2B5EF4-FFF2-40B4-BE49-F238E27FC236}">
              <a16:creationId xmlns:a16="http://schemas.microsoft.com/office/drawing/2014/main" id="{DAE70BEE-A2C1-44D0-A0D7-C0CFBDCEA55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3" name="Text Box 244">
          <a:extLst>
            <a:ext uri="{FF2B5EF4-FFF2-40B4-BE49-F238E27FC236}">
              <a16:creationId xmlns:a16="http://schemas.microsoft.com/office/drawing/2014/main" id="{1495CD36-F520-4549-AFFE-74D60D82C7B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4" name="Text Box 245">
          <a:extLst>
            <a:ext uri="{FF2B5EF4-FFF2-40B4-BE49-F238E27FC236}">
              <a16:creationId xmlns:a16="http://schemas.microsoft.com/office/drawing/2014/main" id="{6A698976-C946-4E06-85B4-FFAC11D30ED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5" name="Text Box 246">
          <a:extLst>
            <a:ext uri="{FF2B5EF4-FFF2-40B4-BE49-F238E27FC236}">
              <a16:creationId xmlns:a16="http://schemas.microsoft.com/office/drawing/2014/main" id="{0BE9A18E-C55A-45AA-8C8C-73B7371C2E9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6" name="Text Box 247">
          <a:extLst>
            <a:ext uri="{FF2B5EF4-FFF2-40B4-BE49-F238E27FC236}">
              <a16:creationId xmlns:a16="http://schemas.microsoft.com/office/drawing/2014/main" id="{C4106F4E-3DBE-4C4D-B81F-DC21DD5A2E4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7" name="Text Box 248">
          <a:extLst>
            <a:ext uri="{FF2B5EF4-FFF2-40B4-BE49-F238E27FC236}">
              <a16:creationId xmlns:a16="http://schemas.microsoft.com/office/drawing/2014/main" id="{871736E4-F16C-457E-9583-6BA021A2B82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8" name="Text Box 249">
          <a:extLst>
            <a:ext uri="{FF2B5EF4-FFF2-40B4-BE49-F238E27FC236}">
              <a16:creationId xmlns:a16="http://schemas.microsoft.com/office/drawing/2014/main" id="{AF09ED6C-4449-4426-9D3C-4E577948AE3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19" name="Text Box 250">
          <a:extLst>
            <a:ext uri="{FF2B5EF4-FFF2-40B4-BE49-F238E27FC236}">
              <a16:creationId xmlns:a16="http://schemas.microsoft.com/office/drawing/2014/main" id="{E16BDEC0-D708-4BAE-9AB7-3164AAF3159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920" name="Text Box 251">
          <a:extLst>
            <a:ext uri="{FF2B5EF4-FFF2-40B4-BE49-F238E27FC236}">
              <a16:creationId xmlns:a16="http://schemas.microsoft.com/office/drawing/2014/main" id="{8008E971-FBD2-4F82-806C-38CE1065D09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21" name="Text Box 252">
          <a:extLst>
            <a:ext uri="{FF2B5EF4-FFF2-40B4-BE49-F238E27FC236}">
              <a16:creationId xmlns:a16="http://schemas.microsoft.com/office/drawing/2014/main" id="{D0F6DFFE-AE97-4618-A473-22141DC20FF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22" name="Text Box 253">
          <a:extLst>
            <a:ext uri="{FF2B5EF4-FFF2-40B4-BE49-F238E27FC236}">
              <a16:creationId xmlns:a16="http://schemas.microsoft.com/office/drawing/2014/main" id="{EE1025B8-0EDE-41C9-8C18-64096A71786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23" name="Text Box 254">
          <a:extLst>
            <a:ext uri="{FF2B5EF4-FFF2-40B4-BE49-F238E27FC236}">
              <a16:creationId xmlns:a16="http://schemas.microsoft.com/office/drawing/2014/main" id="{21E7791B-C05A-4352-80F9-4650F3F9072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24" name="Text Box 255">
          <a:extLst>
            <a:ext uri="{FF2B5EF4-FFF2-40B4-BE49-F238E27FC236}">
              <a16:creationId xmlns:a16="http://schemas.microsoft.com/office/drawing/2014/main" id="{8E45AD1F-A10E-4AA2-BF05-77B21D9E234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25" name="Text Box 256">
          <a:extLst>
            <a:ext uri="{FF2B5EF4-FFF2-40B4-BE49-F238E27FC236}">
              <a16:creationId xmlns:a16="http://schemas.microsoft.com/office/drawing/2014/main" id="{EEDEB478-756A-4E9A-89E4-5D44D8CC3BB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26" name="Text Box 257">
          <a:extLst>
            <a:ext uri="{FF2B5EF4-FFF2-40B4-BE49-F238E27FC236}">
              <a16:creationId xmlns:a16="http://schemas.microsoft.com/office/drawing/2014/main" id="{07ECE20F-CB06-4728-81AD-0617C4D1CE5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27" name="Text Box 258">
          <a:extLst>
            <a:ext uri="{FF2B5EF4-FFF2-40B4-BE49-F238E27FC236}">
              <a16:creationId xmlns:a16="http://schemas.microsoft.com/office/drawing/2014/main" id="{9EB9A130-6F33-4296-A9C3-B392B85AEE6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28" name="Text Box 259">
          <a:extLst>
            <a:ext uri="{FF2B5EF4-FFF2-40B4-BE49-F238E27FC236}">
              <a16:creationId xmlns:a16="http://schemas.microsoft.com/office/drawing/2014/main" id="{0DBB24C9-EDD7-4CF3-A2DC-7CA14526837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29" name="Text Box 260">
          <a:extLst>
            <a:ext uri="{FF2B5EF4-FFF2-40B4-BE49-F238E27FC236}">
              <a16:creationId xmlns:a16="http://schemas.microsoft.com/office/drawing/2014/main" id="{76002C42-0769-4869-B50E-7F1505286A5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30" name="Text Box 261">
          <a:extLst>
            <a:ext uri="{FF2B5EF4-FFF2-40B4-BE49-F238E27FC236}">
              <a16:creationId xmlns:a16="http://schemas.microsoft.com/office/drawing/2014/main" id="{7855ADC0-1AA0-4FD1-8F9B-1D380FE6D8A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31" name="Text Box 262">
          <a:extLst>
            <a:ext uri="{FF2B5EF4-FFF2-40B4-BE49-F238E27FC236}">
              <a16:creationId xmlns:a16="http://schemas.microsoft.com/office/drawing/2014/main" id="{8F7EE799-F3A1-4073-A7F1-57608E2BF47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32" name="Text Box 263">
          <a:extLst>
            <a:ext uri="{FF2B5EF4-FFF2-40B4-BE49-F238E27FC236}">
              <a16:creationId xmlns:a16="http://schemas.microsoft.com/office/drawing/2014/main" id="{42099DB8-5B00-4734-AAEB-BD5FAFB11EF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33" name="Text Box 264">
          <a:extLst>
            <a:ext uri="{FF2B5EF4-FFF2-40B4-BE49-F238E27FC236}">
              <a16:creationId xmlns:a16="http://schemas.microsoft.com/office/drawing/2014/main" id="{2F0F43D8-DB1D-4693-980E-16897EB5CF3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34" name="Text Box 265">
          <a:extLst>
            <a:ext uri="{FF2B5EF4-FFF2-40B4-BE49-F238E27FC236}">
              <a16:creationId xmlns:a16="http://schemas.microsoft.com/office/drawing/2014/main" id="{28B0F3FD-303E-41F3-A124-FB81924419A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35" name="Text Box 266">
          <a:extLst>
            <a:ext uri="{FF2B5EF4-FFF2-40B4-BE49-F238E27FC236}">
              <a16:creationId xmlns:a16="http://schemas.microsoft.com/office/drawing/2014/main" id="{E48359FC-6A12-4E98-941E-DEBBCBD8927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36" name="Text Box 267">
          <a:extLst>
            <a:ext uri="{FF2B5EF4-FFF2-40B4-BE49-F238E27FC236}">
              <a16:creationId xmlns:a16="http://schemas.microsoft.com/office/drawing/2014/main" id="{5C514568-46DB-4548-8A3F-26B17E31C0E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37" name="Text Box 268">
          <a:extLst>
            <a:ext uri="{FF2B5EF4-FFF2-40B4-BE49-F238E27FC236}">
              <a16:creationId xmlns:a16="http://schemas.microsoft.com/office/drawing/2014/main" id="{E1C7FF48-040B-4DC9-AADA-A74C7D64786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38" name="Text Box 269">
          <a:extLst>
            <a:ext uri="{FF2B5EF4-FFF2-40B4-BE49-F238E27FC236}">
              <a16:creationId xmlns:a16="http://schemas.microsoft.com/office/drawing/2014/main" id="{462EFE60-E138-475A-AD9F-E8923C8707A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39" name="Text Box 270">
          <a:extLst>
            <a:ext uri="{FF2B5EF4-FFF2-40B4-BE49-F238E27FC236}">
              <a16:creationId xmlns:a16="http://schemas.microsoft.com/office/drawing/2014/main" id="{322F1E38-E1EE-4598-ADAF-93BBFE3EBD7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40" name="Text Box 271">
          <a:extLst>
            <a:ext uri="{FF2B5EF4-FFF2-40B4-BE49-F238E27FC236}">
              <a16:creationId xmlns:a16="http://schemas.microsoft.com/office/drawing/2014/main" id="{30F35A8A-3E49-444C-93CF-EF636E976B7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41" name="Text Box 272">
          <a:extLst>
            <a:ext uri="{FF2B5EF4-FFF2-40B4-BE49-F238E27FC236}">
              <a16:creationId xmlns:a16="http://schemas.microsoft.com/office/drawing/2014/main" id="{D086BF38-B6EF-4016-9071-126C9DC925A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42" name="Text Box 273">
          <a:extLst>
            <a:ext uri="{FF2B5EF4-FFF2-40B4-BE49-F238E27FC236}">
              <a16:creationId xmlns:a16="http://schemas.microsoft.com/office/drawing/2014/main" id="{0BE410D1-C4B3-49EF-8C4C-8C1D0893576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43" name="Text Box 274">
          <a:extLst>
            <a:ext uri="{FF2B5EF4-FFF2-40B4-BE49-F238E27FC236}">
              <a16:creationId xmlns:a16="http://schemas.microsoft.com/office/drawing/2014/main" id="{359CACCD-F83C-4474-BC5C-6047EC197D9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44" name="Text Box 275">
          <a:extLst>
            <a:ext uri="{FF2B5EF4-FFF2-40B4-BE49-F238E27FC236}">
              <a16:creationId xmlns:a16="http://schemas.microsoft.com/office/drawing/2014/main" id="{E5CF1337-AFD9-470E-9758-8C697BA8890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945" name="Text Box 276">
          <a:extLst>
            <a:ext uri="{FF2B5EF4-FFF2-40B4-BE49-F238E27FC236}">
              <a16:creationId xmlns:a16="http://schemas.microsoft.com/office/drawing/2014/main" id="{DA170407-F1D0-4DE9-9926-AD7549787FF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46" name="Text Box 277">
          <a:extLst>
            <a:ext uri="{FF2B5EF4-FFF2-40B4-BE49-F238E27FC236}">
              <a16:creationId xmlns:a16="http://schemas.microsoft.com/office/drawing/2014/main" id="{3EA7E672-35DC-468E-8D98-98E69BF9D27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47" name="Text Box 278">
          <a:extLst>
            <a:ext uri="{FF2B5EF4-FFF2-40B4-BE49-F238E27FC236}">
              <a16:creationId xmlns:a16="http://schemas.microsoft.com/office/drawing/2014/main" id="{3B9110FE-C347-4CD3-BECF-B751B86B089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48" name="Text Box 279">
          <a:extLst>
            <a:ext uri="{FF2B5EF4-FFF2-40B4-BE49-F238E27FC236}">
              <a16:creationId xmlns:a16="http://schemas.microsoft.com/office/drawing/2014/main" id="{3C5919DC-148C-4AE5-9D3E-1C77CF354AE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49" name="Text Box 280">
          <a:extLst>
            <a:ext uri="{FF2B5EF4-FFF2-40B4-BE49-F238E27FC236}">
              <a16:creationId xmlns:a16="http://schemas.microsoft.com/office/drawing/2014/main" id="{DB5ACC41-A0D0-4E4F-AFD8-64A8EC9B4EA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50" name="Text Box 281">
          <a:extLst>
            <a:ext uri="{FF2B5EF4-FFF2-40B4-BE49-F238E27FC236}">
              <a16:creationId xmlns:a16="http://schemas.microsoft.com/office/drawing/2014/main" id="{CAAC084C-A3EC-4607-B056-9895EE70422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51" name="Text Box 282">
          <a:extLst>
            <a:ext uri="{FF2B5EF4-FFF2-40B4-BE49-F238E27FC236}">
              <a16:creationId xmlns:a16="http://schemas.microsoft.com/office/drawing/2014/main" id="{E9644181-8C78-42A5-BEAB-A88B07A8C85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52" name="Text Box 283">
          <a:extLst>
            <a:ext uri="{FF2B5EF4-FFF2-40B4-BE49-F238E27FC236}">
              <a16:creationId xmlns:a16="http://schemas.microsoft.com/office/drawing/2014/main" id="{0D4231BE-67B0-4E21-BC28-0B5F04CF673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53" name="Text Box 284">
          <a:extLst>
            <a:ext uri="{FF2B5EF4-FFF2-40B4-BE49-F238E27FC236}">
              <a16:creationId xmlns:a16="http://schemas.microsoft.com/office/drawing/2014/main" id="{53DB8F7D-7923-484B-A1A5-68D8AA45FB1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54" name="Text Box 285">
          <a:extLst>
            <a:ext uri="{FF2B5EF4-FFF2-40B4-BE49-F238E27FC236}">
              <a16:creationId xmlns:a16="http://schemas.microsoft.com/office/drawing/2014/main" id="{C22A5272-9653-4E7B-8A49-31F4031A50D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55" name="Text Box 286">
          <a:extLst>
            <a:ext uri="{FF2B5EF4-FFF2-40B4-BE49-F238E27FC236}">
              <a16:creationId xmlns:a16="http://schemas.microsoft.com/office/drawing/2014/main" id="{5F15F039-E34B-46A8-9B73-8982074C02B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56" name="Text Box 287">
          <a:extLst>
            <a:ext uri="{FF2B5EF4-FFF2-40B4-BE49-F238E27FC236}">
              <a16:creationId xmlns:a16="http://schemas.microsoft.com/office/drawing/2014/main" id="{B52627A4-7466-40D1-95E9-D59D68A9758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57" name="Text Box 288">
          <a:extLst>
            <a:ext uri="{FF2B5EF4-FFF2-40B4-BE49-F238E27FC236}">
              <a16:creationId xmlns:a16="http://schemas.microsoft.com/office/drawing/2014/main" id="{882FD6F9-4C51-4E71-9079-EE87AF016A0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58" name="Text Box 289">
          <a:extLst>
            <a:ext uri="{FF2B5EF4-FFF2-40B4-BE49-F238E27FC236}">
              <a16:creationId xmlns:a16="http://schemas.microsoft.com/office/drawing/2014/main" id="{3821C69A-218B-4C96-9BEA-4A0BE810AAF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59" name="Text Box 290">
          <a:extLst>
            <a:ext uri="{FF2B5EF4-FFF2-40B4-BE49-F238E27FC236}">
              <a16:creationId xmlns:a16="http://schemas.microsoft.com/office/drawing/2014/main" id="{7B279C22-BA62-4128-8418-A7C00C49BF8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960" name="Text Box 291">
          <a:extLst>
            <a:ext uri="{FF2B5EF4-FFF2-40B4-BE49-F238E27FC236}">
              <a16:creationId xmlns:a16="http://schemas.microsoft.com/office/drawing/2014/main" id="{71D8452A-90A7-40EF-9D29-EFF3DFCAB6B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61" name="Text Box 292">
          <a:extLst>
            <a:ext uri="{FF2B5EF4-FFF2-40B4-BE49-F238E27FC236}">
              <a16:creationId xmlns:a16="http://schemas.microsoft.com/office/drawing/2014/main" id="{558E75D0-F534-499E-BD84-B2B2B266619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62" name="Text Box 293">
          <a:extLst>
            <a:ext uri="{FF2B5EF4-FFF2-40B4-BE49-F238E27FC236}">
              <a16:creationId xmlns:a16="http://schemas.microsoft.com/office/drawing/2014/main" id="{B4D98978-D978-4889-8C8B-AF6B0CE10CD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63" name="Text Box 294">
          <a:extLst>
            <a:ext uri="{FF2B5EF4-FFF2-40B4-BE49-F238E27FC236}">
              <a16:creationId xmlns:a16="http://schemas.microsoft.com/office/drawing/2014/main" id="{23574C30-AFAD-4374-81FD-04C9073964A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64" name="Text Box 295">
          <a:extLst>
            <a:ext uri="{FF2B5EF4-FFF2-40B4-BE49-F238E27FC236}">
              <a16:creationId xmlns:a16="http://schemas.microsoft.com/office/drawing/2014/main" id="{189719E0-4753-4D5A-B00B-2B868E99063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65" name="Text Box 296">
          <a:extLst>
            <a:ext uri="{FF2B5EF4-FFF2-40B4-BE49-F238E27FC236}">
              <a16:creationId xmlns:a16="http://schemas.microsoft.com/office/drawing/2014/main" id="{DDE8BA5F-733A-4FBA-9160-0EA4F04B366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966" name="Text Box 297">
          <a:extLst>
            <a:ext uri="{FF2B5EF4-FFF2-40B4-BE49-F238E27FC236}">
              <a16:creationId xmlns:a16="http://schemas.microsoft.com/office/drawing/2014/main" id="{7A95E24E-B2D4-4854-B8E5-6C97EB9DC3A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967" name="Text Box 298">
          <a:extLst>
            <a:ext uri="{FF2B5EF4-FFF2-40B4-BE49-F238E27FC236}">
              <a16:creationId xmlns:a16="http://schemas.microsoft.com/office/drawing/2014/main" id="{D4A0C7A5-8C78-40D9-9FB7-1AF69D73859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68" name="Text Box 299">
          <a:extLst>
            <a:ext uri="{FF2B5EF4-FFF2-40B4-BE49-F238E27FC236}">
              <a16:creationId xmlns:a16="http://schemas.microsoft.com/office/drawing/2014/main" id="{103BA338-5EED-438B-878E-E55F2B688C9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69" name="Text Box 300">
          <a:extLst>
            <a:ext uri="{FF2B5EF4-FFF2-40B4-BE49-F238E27FC236}">
              <a16:creationId xmlns:a16="http://schemas.microsoft.com/office/drawing/2014/main" id="{2C6D34B1-7749-4A83-96B5-BBEF3F9769A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70" name="Text Box 301">
          <a:extLst>
            <a:ext uri="{FF2B5EF4-FFF2-40B4-BE49-F238E27FC236}">
              <a16:creationId xmlns:a16="http://schemas.microsoft.com/office/drawing/2014/main" id="{FB273F03-92DB-4E51-A125-D9D8AAA1FA3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71" name="Text Box 302">
          <a:extLst>
            <a:ext uri="{FF2B5EF4-FFF2-40B4-BE49-F238E27FC236}">
              <a16:creationId xmlns:a16="http://schemas.microsoft.com/office/drawing/2014/main" id="{F14C62ED-6136-4483-A472-D30D609716B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72" name="Text Box 303">
          <a:extLst>
            <a:ext uri="{FF2B5EF4-FFF2-40B4-BE49-F238E27FC236}">
              <a16:creationId xmlns:a16="http://schemas.microsoft.com/office/drawing/2014/main" id="{67A39D26-20B1-4CEB-99FC-81D30AB971E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73" name="Text Box 304">
          <a:extLst>
            <a:ext uri="{FF2B5EF4-FFF2-40B4-BE49-F238E27FC236}">
              <a16:creationId xmlns:a16="http://schemas.microsoft.com/office/drawing/2014/main" id="{BF3A9E0B-5FB3-4993-A24F-03D58CAA7AE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74" name="Text Box 305">
          <a:extLst>
            <a:ext uri="{FF2B5EF4-FFF2-40B4-BE49-F238E27FC236}">
              <a16:creationId xmlns:a16="http://schemas.microsoft.com/office/drawing/2014/main" id="{AA04C07C-922D-4577-AD57-DA92F003602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75" name="Text Box 306">
          <a:extLst>
            <a:ext uri="{FF2B5EF4-FFF2-40B4-BE49-F238E27FC236}">
              <a16:creationId xmlns:a16="http://schemas.microsoft.com/office/drawing/2014/main" id="{E0ACF74F-3048-45EE-AE68-358C8ADA4B8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76" name="Text Box 307">
          <a:extLst>
            <a:ext uri="{FF2B5EF4-FFF2-40B4-BE49-F238E27FC236}">
              <a16:creationId xmlns:a16="http://schemas.microsoft.com/office/drawing/2014/main" id="{B1CE50B9-854F-4E51-AD50-82EBCBCA8F4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77" name="Text Box 308">
          <a:extLst>
            <a:ext uri="{FF2B5EF4-FFF2-40B4-BE49-F238E27FC236}">
              <a16:creationId xmlns:a16="http://schemas.microsoft.com/office/drawing/2014/main" id="{C2D954C6-F360-4A2B-9873-CED53D9F9A6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78" name="Text Box 309">
          <a:extLst>
            <a:ext uri="{FF2B5EF4-FFF2-40B4-BE49-F238E27FC236}">
              <a16:creationId xmlns:a16="http://schemas.microsoft.com/office/drawing/2014/main" id="{1FC3B809-E944-4A37-AFEB-4BB888A6635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79" name="Text Box 310">
          <a:extLst>
            <a:ext uri="{FF2B5EF4-FFF2-40B4-BE49-F238E27FC236}">
              <a16:creationId xmlns:a16="http://schemas.microsoft.com/office/drawing/2014/main" id="{16F3C91A-75C7-4BAB-8D16-78A9E3BEAF5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80" name="Text Box 311">
          <a:extLst>
            <a:ext uri="{FF2B5EF4-FFF2-40B4-BE49-F238E27FC236}">
              <a16:creationId xmlns:a16="http://schemas.microsoft.com/office/drawing/2014/main" id="{C0597EC6-C21D-4978-8318-F07B7BCCB32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81" name="Text Box 312">
          <a:extLst>
            <a:ext uri="{FF2B5EF4-FFF2-40B4-BE49-F238E27FC236}">
              <a16:creationId xmlns:a16="http://schemas.microsoft.com/office/drawing/2014/main" id="{6650E6A4-5811-4278-B318-6E67BD19D5F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982" name="Text Box 313">
          <a:extLst>
            <a:ext uri="{FF2B5EF4-FFF2-40B4-BE49-F238E27FC236}">
              <a16:creationId xmlns:a16="http://schemas.microsoft.com/office/drawing/2014/main" id="{A06C3A36-7151-4BF6-A975-181C696B12D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83" name="Text Box 314">
          <a:extLst>
            <a:ext uri="{FF2B5EF4-FFF2-40B4-BE49-F238E27FC236}">
              <a16:creationId xmlns:a16="http://schemas.microsoft.com/office/drawing/2014/main" id="{7EC5F829-7C05-4DCF-A7F0-334A5EC62A1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84" name="Text Box 315">
          <a:extLst>
            <a:ext uri="{FF2B5EF4-FFF2-40B4-BE49-F238E27FC236}">
              <a16:creationId xmlns:a16="http://schemas.microsoft.com/office/drawing/2014/main" id="{105E6040-875E-456D-86D5-D30CD1EB275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85" name="Text Box 316">
          <a:extLst>
            <a:ext uri="{FF2B5EF4-FFF2-40B4-BE49-F238E27FC236}">
              <a16:creationId xmlns:a16="http://schemas.microsoft.com/office/drawing/2014/main" id="{424EBA79-BD73-4314-B820-E148AF8B7A2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86" name="Text Box 317">
          <a:extLst>
            <a:ext uri="{FF2B5EF4-FFF2-40B4-BE49-F238E27FC236}">
              <a16:creationId xmlns:a16="http://schemas.microsoft.com/office/drawing/2014/main" id="{9D4D8CD0-9E95-40E0-9F84-019E3FE4F1B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87" name="Text Box 318">
          <a:extLst>
            <a:ext uri="{FF2B5EF4-FFF2-40B4-BE49-F238E27FC236}">
              <a16:creationId xmlns:a16="http://schemas.microsoft.com/office/drawing/2014/main" id="{3FE4589B-CA61-4B39-8D66-A762155158C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988" name="Text Box 319">
          <a:extLst>
            <a:ext uri="{FF2B5EF4-FFF2-40B4-BE49-F238E27FC236}">
              <a16:creationId xmlns:a16="http://schemas.microsoft.com/office/drawing/2014/main" id="{73A4A8AA-7608-485C-9E53-F9EAF7BC7AE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89" name="Text Box 320">
          <a:extLst>
            <a:ext uri="{FF2B5EF4-FFF2-40B4-BE49-F238E27FC236}">
              <a16:creationId xmlns:a16="http://schemas.microsoft.com/office/drawing/2014/main" id="{5FE2742D-5094-405E-9D23-1DB9DBCF830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90" name="Text Box 321">
          <a:extLst>
            <a:ext uri="{FF2B5EF4-FFF2-40B4-BE49-F238E27FC236}">
              <a16:creationId xmlns:a16="http://schemas.microsoft.com/office/drawing/2014/main" id="{E1C1B875-6C31-41A1-876B-9008B0D6965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91" name="Text Box 322">
          <a:extLst>
            <a:ext uri="{FF2B5EF4-FFF2-40B4-BE49-F238E27FC236}">
              <a16:creationId xmlns:a16="http://schemas.microsoft.com/office/drawing/2014/main" id="{AAD9A30E-31BB-4F77-98BA-690E89CBEE6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92" name="Text Box 323">
          <a:extLst>
            <a:ext uri="{FF2B5EF4-FFF2-40B4-BE49-F238E27FC236}">
              <a16:creationId xmlns:a16="http://schemas.microsoft.com/office/drawing/2014/main" id="{08510C57-023E-47FB-86F0-1EF438FE900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93" name="Text Box 324">
          <a:extLst>
            <a:ext uri="{FF2B5EF4-FFF2-40B4-BE49-F238E27FC236}">
              <a16:creationId xmlns:a16="http://schemas.microsoft.com/office/drawing/2014/main" id="{A3FD04E6-D422-486D-8FCE-B0624B3537F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994" name="Text Box 325">
          <a:extLst>
            <a:ext uri="{FF2B5EF4-FFF2-40B4-BE49-F238E27FC236}">
              <a16:creationId xmlns:a16="http://schemas.microsoft.com/office/drawing/2014/main" id="{A49E51AA-0F07-4E59-902B-E6BCC5D4EFD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95" name="Text Box 326">
          <a:extLst>
            <a:ext uri="{FF2B5EF4-FFF2-40B4-BE49-F238E27FC236}">
              <a16:creationId xmlns:a16="http://schemas.microsoft.com/office/drawing/2014/main" id="{C296D982-BC78-42B5-B752-2DD54710B52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96" name="Text Box 327">
          <a:extLst>
            <a:ext uri="{FF2B5EF4-FFF2-40B4-BE49-F238E27FC236}">
              <a16:creationId xmlns:a16="http://schemas.microsoft.com/office/drawing/2014/main" id="{2BC2BECC-8B5E-491C-BDFE-C7792612989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997" name="Text Box 328">
          <a:extLst>
            <a:ext uri="{FF2B5EF4-FFF2-40B4-BE49-F238E27FC236}">
              <a16:creationId xmlns:a16="http://schemas.microsoft.com/office/drawing/2014/main" id="{B019B5E4-C981-47E7-B763-FB3909C693D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998" name="Text Box 329">
          <a:extLst>
            <a:ext uri="{FF2B5EF4-FFF2-40B4-BE49-F238E27FC236}">
              <a16:creationId xmlns:a16="http://schemas.microsoft.com/office/drawing/2014/main" id="{EF63ED62-B302-47E3-8AD8-91316665A69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999" name="Text Box 330">
          <a:extLst>
            <a:ext uri="{FF2B5EF4-FFF2-40B4-BE49-F238E27FC236}">
              <a16:creationId xmlns:a16="http://schemas.microsoft.com/office/drawing/2014/main" id="{1B015D17-9EE0-4202-B4B2-7A3EF828B0F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00" name="Text Box 331">
          <a:extLst>
            <a:ext uri="{FF2B5EF4-FFF2-40B4-BE49-F238E27FC236}">
              <a16:creationId xmlns:a16="http://schemas.microsoft.com/office/drawing/2014/main" id="{E4F31924-AAB2-45F2-B90A-598027BCECB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01" name="Text Box 332">
          <a:extLst>
            <a:ext uri="{FF2B5EF4-FFF2-40B4-BE49-F238E27FC236}">
              <a16:creationId xmlns:a16="http://schemas.microsoft.com/office/drawing/2014/main" id="{2B80A3E2-9CA1-4C49-9AB6-5F3706A8141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02" name="Text Box 333">
          <a:extLst>
            <a:ext uri="{FF2B5EF4-FFF2-40B4-BE49-F238E27FC236}">
              <a16:creationId xmlns:a16="http://schemas.microsoft.com/office/drawing/2014/main" id="{BFBE7B17-B3F2-4FCD-8833-47A682314DA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03" name="Text Box 334">
          <a:extLst>
            <a:ext uri="{FF2B5EF4-FFF2-40B4-BE49-F238E27FC236}">
              <a16:creationId xmlns:a16="http://schemas.microsoft.com/office/drawing/2014/main" id="{F4E81D50-C861-4FEF-A80C-5C39E284C1F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04" name="Text Box 335">
          <a:extLst>
            <a:ext uri="{FF2B5EF4-FFF2-40B4-BE49-F238E27FC236}">
              <a16:creationId xmlns:a16="http://schemas.microsoft.com/office/drawing/2014/main" id="{1108B740-3C2A-42BA-8224-77EDE5ED2C0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05" name="Text Box 336">
          <a:extLst>
            <a:ext uri="{FF2B5EF4-FFF2-40B4-BE49-F238E27FC236}">
              <a16:creationId xmlns:a16="http://schemas.microsoft.com/office/drawing/2014/main" id="{931A1351-5F0C-4B4D-90E9-D003800D791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06" name="Text Box 337">
          <a:extLst>
            <a:ext uri="{FF2B5EF4-FFF2-40B4-BE49-F238E27FC236}">
              <a16:creationId xmlns:a16="http://schemas.microsoft.com/office/drawing/2014/main" id="{03B87C60-0152-4F8D-A3BD-5880EAFE829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07" name="Text Box 338">
          <a:extLst>
            <a:ext uri="{FF2B5EF4-FFF2-40B4-BE49-F238E27FC236}">
              <a16:creationId xmlns:a16="http://schemas.microsoft.com/office/drawing/2014/main" id="{51EA5309-72D2-4A63-9A1F-C1638360E90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08" name="Text Box 339">
          <a:extLst>
            <a:ext uri="{FF2B5EF4-FFF2-40B4-BE49-F238E27FC236}">
              <a16:creationId xmlns:a16="http://schemas.microsoft.com/office/drawing/2014/main" id="{CBF87FA2-2FD7-4816-8589-EA8BD7E14EA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09" name="Text Box 340">
          <a:extLst>
            <a:ext uri="{FF2B5EF4-FFF2-40B4-BE49-F238E27FC236}">
              <a16:creationId xmlns:a16="http://schemas.microsoft.com/office/drawing/2014/main" id="{532B938C-9D4D-4011-9C3C-A4ED3E86643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10" name="Text Box 341">
          <a:extLst>
            <a:ext uri="{FF2B5EF4-FFF2-40B4-BE49-F238E27FC236}">
              <a16:creationId xmlns:a16="http://schemas.microsoft.com/office/drawing/2014/main" id="{345AAB3C-600D-43D1-A1B7-DF9DAFBFF48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11" name="Text Box 342">
          <a:extLst>
            <a:ext uri="{FF2B5EF4-FFF2-40B4-BE49-F238E27FC236}">
              <a16:creationId xmlns:a16="http://schemas.microsoft.com/office/drawing/2014/main" id="{DE7A3165-0778-4210-A750-9E98E9CF531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12" name="Text Box 343">
          <a:extLst>
            <a:ext uri="{FF2B5EF4-FFF2-40B4-BE49-F238E27FC236}">
              <a16:creationId xmlns:a16="http://schemas.microsoft.com/office/drawing/2014/main" id="{B597529E-463B-4831-8C0E-A536E4CDC14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13" name="Text Box 344">
          <a:extLst>
            <a:ext uri="{FF2B5EF4-FFF2-40B4-BE49-F238E27FC236}">
              <a16:creationId xmlns:a16="http://schemas.microsoft.com/office/drawing/2014/main" id="{1608A84A-BE0E-45C9-A3DF-CAFDA0AD843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14" name="Text Box 345">
          <a:extLst>
            <a:ext uri="{FF2B5EF4-FFF2-40B4-BE49-F238E27FC236}">
              <a16:creationId xmlns:a16="http://schemas.microsoft.com/office/drawing/2014/main" id="{581584AC-C22E-4812-910F-0AAF23E5FBD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15" name="Text Box 346">
          <a:extLst>
            <a:ext uri="{FF2B5EF4-FFF2-40B4-BE49-F238E27FC236}">
              <a16:creationId xmlns:a16="http://schemas.microsoft.com/office/drawing/2014/main" id="{97C771F7-70D9-44DE-A854-85D84B818AC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16" name="Text Box 347">
          <a:extLst>
            <a:ext uri="{FF2B5EF4-FFF2-40B4-BE49-F238E27FC236}">
              <a16:creationId xmlns:a16="http://schemas.microsoft.com/office/drawing/2014/main" id="{256F8B43-572A-4572-977E-388F4A1731F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17" name="Text Box 348">
          <a:extLst>
            <a:ext uri="{FF2B5EF4-FFF2-40B4-BE49-F238E27FC236}">
              <a16:creationId xmlns:a16="http://schemas.microsoft.com/office/drawing/2014/main" id="{1BAE7BB0-A76E-48A9-B2E3-4AAD03018BC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18" name="Text Box 349">
          <a:extLst>
            <a:ext uri="{FF2B5EF4-FFF2-40B4-BE49-F238E27FC236}">
              <a16:creationId xmlns:a16="http://schemas.microsoft.com/office/drawing/2014/main" id="{2F156D05-D700-4ACB-81DD-D8B2C5DB035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19" name="Text Box 350">
          <a:extLst>
            <a:ext uri="{FF2B5EF4-FFF2-40B4-BE49-F238E27FC236}">
              <a16:creationId xmlns:a16="http://schemas.microsoft.com/office/drawing/2014/main" id="{87D688F3-55EB-49C5-8954-031F26D6D4F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20" name="Text Box 351">
          <a:extLst>
            <a:ext uri="{FF2B5EF4-FFF2-40B4-BE49-F238E27FC236}">
              <a16:creationId xmlns:a16="http://schemas.microsoft.com/office/drawing/2014/main" id="{4C54456A-00E0-4F47-A2A7-F2A17852C9D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21" name="Text Box 352">
          <a:extLst>
            <a:ext uri="{FF2B5EF4-FFF2-40B4-BE49-F238E27FC236}">
              <a16:creationId xmlns:a16="http://schemas.microsoft.com/office/drawing/2014/main" id="{5009F248-85ED-484F-BD62-52BB86BF2A9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22" name="Text Box 353">
          <a:extLst>
            <a:ext uri="{FF2B5EF4-FFF2-40B4-BE49-F238E27FC236}">
              <a16:creationId xmlns:a16="http://schemas.microsoft.com/office/drawing/2014/main" id="{A59A7335-D336-409F-9D3F-817F7DC935F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23" name="Text Box 354">
          <a:extLst>
            <a:ext uri="{FF2B5EF4-FFF2-40B4-BE49-F238E27FC236}">
              <a16:creationId xmlns:a16="http://schemas.microsoft.com/office/drawing/2014/main" id="{C23E0EFC-2152-4805-A11A-61C03B8A451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24" name="Text Box 355">
          <a:extLst>
            <a:ext uri="{FF2B5EF4-FFF2-40B4-BE49-F238E27FC236}">
              <a16:creationId xmlns:a16="http://schemas.microsoft.com/office/drawing/2014/main" id="{206F3DC0-B610-49A3-88A3-72129B1EAA3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25" name="Text Box 356">
          <a:extLst>
            <a:ext uri="{FF2B5EF4-FFF2-40B4-BE49-F238E27FC236}">
              <a16:creationId xmlns:a16="http://schemas.microsoft.com/office/drawing/2014/main" id="{E62DEB3D-6A05-42B3-AF31-3E6F3071860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26" name="Text Box 357">
          <a:extLst>
            <a:ext uri="{FF2B5EF4-FFF2-40B4-BE49-F238E27FC236}">
              <a16:creationId xmlns:a16="http://schemas.microsoft.com/office/drawing/2014/main" id="{5E974B64-8CE7-4322-873A-EF1FDCA1325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27" name="Text Box 358">
          <a:extLst>
            <a:ext uri="{FF2B5EF4-FFF2-40B4-BE49-F238E27FC236}">
              <a16:creationId xmlns:a16="http://schemas.microsoft.com/office/drawing/2014/main" id="{6B19DE84-DB08-44BE-ADD0-49A1503882C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28" name="Text Box 359">
          <a:extLst>
            <a:ext uri="{FF2B5EF4-FFF2-40B4-BE49-F238E27FC236}">
              <a16:creationId xmlns:a16="http://schemas.microsoft.com/office/drawing/2014/main" id="{51C73391-2E14-44C0-8834-D4875AB48FF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29" name="Text Box 360">
          <a:extLst>
            <a:ext uri="{FF2B5EF4-FFF2-40B4-BE49-F238E27FC236}">
              <a16:creationId xmlns:a16="http://schemas.microsoft.com/office/drawing/2014/main" id="{1350BF2D-755C-43F7-99BD-BD0998F27C4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30" name="Text Box 361">
          <a:extLst>
            <a:ext uri="{FF2B5EF4-FFF2-40B4-BE49-F238E27FC236}">
              <a16:creationId xmlns:a16="http://schemas.microsoft.com/office/drawing/2014/main" id="{166F800F-CB1C-465E-A67F-8F1D421C6E5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31" name="Text Box 362">
          <a:extLst>
            <a:ext uri="{FF2B5EF4-FFF2-40B4-BE49-F238E27FC236}">
              <a16:creationId xmlns:a16="http://schemas.microsoft.com/office/drawing/2014/main" id="{A556A49D-0E26-4108-A301-16B845D9B44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32" name="Text Box 363">
          <a:extLst>
            <a:ext uri="{FF2B5EF4-FFF2-40B4-BE49-F238E27FC236}">
              <a16:creationId xmlns:a16="http://schemas.microsoft.com/office/drawing/2014/main" id="{E07281DF-C8B3-4F6A-B1E4-9E33E35F3EE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33" name="Text Box 364">
          <a:extLst>
            <a:ext uri="{FF2B5EF4-FFF2-40B4-BE49-F238E27FC236}">
              <a16:creationId xmlns:a16="http://schemas.microsoft.com/office/drawing/2014/main" id="{717C301E-393B-445E-9456-4EF97E33C41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34" name="Text Box 365">
          <a:extLst>
            <a:ext uri="{FF2B5EF4-FFF2-40B4-BE49-F238E27FC236}">
              <a16:creationId xmlns:a16="http://schemas.microsoft.com/office/drawing/2014/main" id="{70512AEF-2A07-42D9-A5B7-0F8A10298AD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35" name="Text Box 366">
          <a:extLst>
            <a:ext uri="{FF2B5EF4-FFF2-40B4-BE49-F238E27FC236}">
              <a16:creationId xmlns:a16="http://schemas.microsoft.com/office/drawing/2014/main" id="{3B745267-9F96-4E77-8F9D-6BCE98BB559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36" name="Text Box 367">
          <a:extLst>
            <a:ext uri="{FF2B5EF4-FFF2-40B4-BE49-F238E27FC236}">
              <a16:creationId xmlns:a16="http://schemas.microsoft.com/office/drawing/2014/main" id="{01951014-8E7A-4C41-B785-113206D5BD1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37" name="Text Box 368">
          <a:extLst>
            <a:ext uri="{FF2B5EF4-FFF2-40B4-BE49-F238E27FC236}">
              <a16:creationId xmlns:a16="http://schemas.microsoft.com/office/drawing/2014/main" id="{02B7321C-42C7-44F4-A3B0-A8200DDC94A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38" name="Text Box 369">
          <a:extLst>
            <a:ext uri="{FF2B5EF4-FFF2-40B4-BE49-F238E27FC236}">
              <a16:creationId xmlns:a16="http://schemas.microsoft.com/office/drawing/2014/main" id="{ABA0CF01-E26C-444B-80B1-2FA25C99835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39" name="Text Box 370">
          <a:extLst>
            <a:ext uri="{FF2B5EF4-FFF2-40B4-BE49-F238E27FC236}">
              <a16:creationId xmlns:a16="http://schemas.microsoft.com/office/drawing/2014/main" id="{C8B00CD2-9BEF-421C-8929-8DFF91D2D38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40" name="Text Box 371">
          <a:extLst>
            <a:ext uri="{FF2B5EF4-FFF2-40B4-BE49-F238E27FC236}">
              <a16:creationId xmlns:a16="http://schemas.microsoft.com/office/drawing/2014/main" id="{1DF6A615-FE13-438B-974C-9887353CDB0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41" name="Text Box 372">
          <a:extLst>
            <a:ext uri="{FF2B5EF4-FFF2-40B4-BE49-F238E27FC236}">
              <a16:creationId xmlns:a16="http://schemas.microsoft.com/office/drawing/2014/main" id="{77B58291-C7A2-4FA7-9402-2C663741990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42" name="Text Box 373">
          <a:extLst>
            <a:ext uri="{FF2B5EF4-FFF2-40B4-BE49-F238E27FC236}">
              <a16:creationId xmlns:a16="http://schemas.microsoft.com/office/drawing/2014/main" id="{73CFB4EF-FC84-4B93-ACDE-04BC87583C8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43" name="Text Box 374">
          <a:extLst>
            <a:ext uri="{FF2B5EF4-FFF2-40B4-BE49-F238E27FC236}">
              <a16:creationId xmlns:a16="http://schemas.microsoft.com/office/drawing/2014/main" id="{22C4F78D-BEE6-44ED-BE25-5BD9F4F6304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44" name="Text Box 375">
          <a:extLst>
            <a:ext uri="{FF2B5EF4-FFF2-40B4-BE49-F238E27FC236}">
              <a16:creationId xmlns:a16="http://schemas.microsoft.com/office/drawing/2014/main" id="{027D8598-C56F-4D37-B4C2-52E9E478116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45" name="Text Box 376">
          <a:extLst>
            <a:ext uri="{FF2B5EF4-FFF2-40B4-BE49-F238E27FC236}">
              <a16:creationId xmlns:a16="http://schemas.microsoft.com/office/drawing/2014/main" id="{A600FED6-FE0D-4644-A3BD-AE7C37FF35B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46" name="Text Box 377">
          <a:extLst>
            <a:ext uri="{FF2B5EF4-FFF2-40B4-BE49-F238E27FC236}">
              <a16:creationId xmlns:a16="http://schemas.microsoft.com/office/drawing/2014/main" id="{590A7ABA-9041-4D81-849D-2200523ECDD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47" name="Text Box 378">
          <a:extLst>
            <a:ext uri="{FF2B5EF4-FFF2-40B4-BE49-F238E27FC236}">
              <a16:creationId xmlns:a16="http://schemas.microsoft.com/office/drawing/2014/main" id="{3031F3DD-BC06-4A86-A0FF-5D463330EF5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48" name="Text Box 379">
          <a:extLst>
            <a:ext uri="{FF2B5EF4-FFF2-40B4-BE49-F238E27FC236}">
              <a16:creationId xmlns:a16="http://schemas.microsoft.com/office/drawing/2014/main" id="{72F5D821-FAD0-43A3-A6CB-8731ED86941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49" name="Text Box 380">
          <a:extLst>
            <a:ext uri="{FF2B5EF4-FFF2-40B4-BE49-F238E27FC236}">
              <a16:creationId xmlns:a16="http://schemas.microsoft.com/office/drawing/2014/main" id="{D6655827-76FA-4BD4-A9C8-E8E11B80702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50" name="Text Box 381">
          <a:extLst>
            <a:ext uri="{FF2B5EF4-FFF2-40B4-BE49-F238E27FC236}">
              <a16:creationId xmlns:a16="http://schemas.microsoft.com/office/drawing/2014/main" id="{32261236-B910-4D34-9E65-A9C0F25133A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51" name="Text Box 382">
          <a:extLst>
            <a:ext uri="{FF2B5EF4-FFF2-40B4-BE49-F238E27FC236}">
              <a16:creationId xmlns:a16="http://schemas.microsoft.com/office/drawing/2014/main" id="{A243AD21-2681-46C4-AA1B-1ACF3C76707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52" name="Text Box 383">
          <a:extLst>
            <a:ext uri="{FF2B5EF4-FFF2-40B4-BE49-F238E27FC236}">
              <a16:creationId xmlns:a16="http://schemas.microsoft.com/office/drawing/2014/main" id="{6991A6EE-2D8B-4084-84C8-A7FD7CF9EDE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53" name="Text Box 384">
          <a:extLst>
            <a:ext uri="{FF2B5EF4-FFF2-40B4-BE49-F238E27FC236}">
              <a16:creationId xmlns:a16="http://schemas.microsoft.com/office/drawing/2014/main" id="{7DF9B71D-5D5A-4645-8D37-AB760FB324B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54" name="Text Box 385">
          <a:extLst>
            <a:ext uri="{FF2B5EF4-FFF2-40B4-BE49-F238E27FC236}">
              <a16:creationId xmlns:a16="http://schemas.microsoft.com/office/drawing/2014/main" id="{97457271-C1C8-4F7B-87E9-B049616404D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55" name="Text Box 386">
          <a:extLst>
            <a:ext uri="{FF2B5EF4-FFF2-40B4-BE49-F238E27FC236}">
              <a16:creationId xmlns:a16="http://schemas.microsoft.com/office/drawing/2014/main" id="{35195958-46E5-46E1-9F97-5EF253A909A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56" name="Text Box 387">
          <a:extLst>
            <a:ext uri="{FF2B5EF4-FFF2-40B4-BE49-F238E27FC236}">
              <a16:creationId xmlns:a16="http://schemas.microsoft.com/office/drawing/2014/main" id="{ACF8BABF-2617-4575-B793-51FFEB5445E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57" name="Text Box 388">
          <a:extLst>
            <a:ext uri="{FF2B5EF4-FFF2-40B4-BE49-F238E27FC236}">
              <a16:creationId xmlns:a16="http://schemas.microsoft.com/office/drawing/2014/main" id="{E9844211-489C-4E52-BA27-980562CB4BF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58" name="Text Box 389">
          <a:extLst>
            <a:ext uri="{FF2B5EF4-FFF2-40B4-BE49-F238E27FC236}">
              <a16:creationId xmlns:a16="http://schemas.microsoft.com/office/drawing/2014/main" id="{EEDEE3E3-85A3-4B4B-81A1-D7C218AF7C4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59" name="Text Box 390">
          <a:extLst>
            <a:ext uri="{FF2B5EF4-FFF2-40B4-BE49-F238E27FC236}">
              <a16:creationId xmlns:a16="http://schemas.microsoft.com/office/drawing/2014/main" id="{59525F66-02ED-43E0-AFEB-8C9967114C2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60" name="Text Box 391">
          <a:extLst>
            <a:ext uri="{FF2B5EF4-FFF2-40B4-BE49-F238E27FC236}">
              <a16:creationId xmlns:a16="http://schemas.microsoft.com/office/drawing/2014/main" id="{9BB9C61F-0497-44EA-BF02-BEB59CE3A5C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61" name="Text Box 392">
          <a:extLst>
            <a:ext uri="{FF2B5EF4-FFF2-40B4-BE49-F238E27FC236}">
              <a16:creationId xmlns:a16="http://schemas.microsoft.com/office/drawing/2014/main" id="{9E7118D6-CAED-45DC-9EFF-CF6AC2CE3B4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62" name="Text Box 393">
          <a:extLst>
            <a:ext uri="{FF2B5EF4-FFF2-40B4-BE49-F238E27FC236}">
              <a16:creationId xmlns:a16="http://schemas.microsoft.com/office/drawing/2014/main" id="{4B649FA2-2FA2-4041-978E-2AEF6A93781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63" name="Text Box 394">
          <a:extLst>
            <a:ext uri="{FF2B5EF4-FFF2-40B4-BE49-F238E27FC236}">
              <a16:creationId xmlns:a16="http://schemas.microsoft.com/office/drawing/2014/main" id="{3333488A-88D9-48C7-A72D-FEC6B373CB6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64" name="Text Box 395">
          <a:extLst>
            <a:ext uri="{FF2B5EF4-FFF2-40B4-BE49-F238E27FC236}">
              <a16:creationId xmlns:a16="http://schemas.microsoft.com/office/drawing/2014/main" id="{BD339A0D-ED04-46A4-9F0E-B467DAC9D0E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65" name="Text Box 396">
          <a:extLst>
            <a:ext uri="{FF2B5EF4-FFF2-40B4-BE49-F238E27FC236}">
              <a16:creationId xmlns:a16="http://schemas.microsoft.com/office/drawing/2014/main" id="{DE9C57C3-A222-4949-A0C7-D571AD0EAE3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66" name="Text Box 397">
          <a:extLst>
            <a:ext uri="{FF2B5EF4-FFF2-40B4-BE49-F238E27FC236}">
              <a16:creationId xmlns:a16="http://schemas.microsoft.com/office/drawing/2014/main" id="{A3164589-7A6B-431E-BBA3-1AEC3BCEA9B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67" name="Text Box 398">
          <a:extLst>
            <a:ext uri="{FF2B5EF4-FFF2-40B4-BE49-F238E27FC236}">
              <a16:creationId xmlns:a16="http://schemas.microsoft.com/office/drawing/2014/main" id="{93703C6B-EF31-4910-B60E-9F817101CE2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68" name="Text Box 399">
          <a:extLst>
            <a:ext uri="{FF2B5EF4-FFF2-40B4-BE49-F238E27FC236}">
              <a16:creationId xmlns:a16="http://schemas.microsoft.com/office/drawing/2014/main" id="{242627E1-E201-4290-80FE-D49A2D619C2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69" name="Text Box 400">
          <a:extLst>
            <a:ext uri="{FF2B5EF4-FFF2-40B4-BE49-F238E27FC236}">
              <a16:creationId xmlns:a16="http://schemas.microsoft.com/office/drawing/2014/main" id="{56D3E5A0-C229-4B5C-B11A-457C0AA1880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70" name="Text Box 401">
          <a:extLst>
            <a:ext uri="{FF2B5EF4-FFF2-40B4-BE49-F238E27FC236}">
              <a16:creationId xmlns:a16="http://schemas.microsoft.com/office/drawing/2014/main" id="{7E7CD656-32E7-42AC-A344-4C110B96A5D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71" name="Text Box 402">
          <a:extLst>
            <a:ext uri="{FF2B5EF4-FFF2-40B4-BE49-F238E27FC236}">
              <a16:creationId xmlns:a16="http://schemas.microsoft.com/office/drawing/2014/main" id="{27A3399F-3AE0-46FB-9057-B8563245B3B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72" name="Text Box 403">
          <a:extLst>
            <a:ext uri="{FF2B5EF4-FFF2-40B4-BE49-F238E27FC236}">
              <a16:creationId xmlns:a16="http://schemas.microsoft.com/office/drawing/2014/main" id="{203A7491-D8F2-45B5-BC5F-089A6105497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73" name="Text Box 404">
          <a:extLst>
            <a:ext uri="{FF2B5EF4-FFF2-40B4-BE49-F238E27FC236}">
              <a16:creationId xmlns:a16="http://schemas.microsoft.com/office/drawing/2014/main" id="{6C2AC3E2-F023-4EA4-8581-7AD8C6B0BF9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74" name="Text Box 405">
          <a:extLst>
            <a:ext uri="{FF2B5EF4-FFF2-40B4-BE49-F238E27FC236}">
              <a16:creationId xmlns:a16="http://schemas.microsoft.com/office/drawing/2014/main" id="{AA146E20-FB65-4DAF-A3DC-78F70992DF3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75" name="Text Box 406">
          <a:extLst>
            <a:ext uri="{FF2B5EF4-FFF2-40B4-BE49-F238E27FC236}">
              <a16:creationId xmlns:a16="http://schemas.microsoft.com/office/drawing/2014/main" id="{18349958-E4CF-4877-999F-EE68407C4C8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76" name="Text Box 407">
          <a:extLst>
            <a:ext uri="{FF2B5EF4-FFF2-40B4-BE49-F238E27FC236}">
              <a16:creationId xmlns:a16="http://schemas.microsoft.com/office/drawing/2014/main" id="{18AA8E41-057B-440F-BA18-85CED3D4C49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77" name="Text Box 408">
          <a:extLst>
            <a:ext uri="{FF2B5EF4-FFF2-40B4-BE49-F238E27FC236}">
              <a16:creationId xmlns:a16="http://schemas.microsoft.com/office/drawing/2014/main" id="{63EC2FDA-2C6E-4BDA-AE7A-B30F1E63DD8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78" name="Text Box 409">
          <a:extLst>
            <a:ext uri="{FF2B5EF4-FFF2-40B4-BE49-F238E27FC236}">
              <a16:creationId xmlns:a16="http://schemas.microsoft.com/office/drawing/2014/main" id="{939D251A-E9A7-4245-8336-F51F196C0D3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79" name="Text Box 410">
          <a:extLst>
            <a:ext uri="{FF2B5EF4-FFF2-40B4-BE49-F238E27FC236}">
              <a16:creationId xmlns:a16="http://schemas.microsoft.com/office/drawing/2014/main" id="{450365AE-3EC5-48B4-8F5B-ED66A413299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80" name="Text Box 411">
          <a:extLst>
            <a:ext uri="{FF2B5EF4-FFF2-40B4-BE49-F238E27FC236}">
              <a16:creationId xmlns:a16="http://schemas.microsoft.com/office/drawing/2014/main" id="{ADCAFD29-9994-4000-8524-DDA8D0621FD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81" name="Text Box 412">
          <a:extLst>
            <a:ext uri="{FF2B5EF4-FFF2-40B4-BE49-F238E27FC236}">
              <a16:creationId xmlns:a16="http://schemas.microsoft.com/office/drawing/2014/main" id="{D60004AB-E485-48FB-AC38-F37C65BB346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82" name="Text Box 413">
          <a:extLst>
            <a:ext uri="{FF2B5EF4-FFF2-40B4-BE49-F238E27FC236}">
              <a16:creationId xmlns:a16="http://schemas.microsoft.com/office/drawing/2014/main" id="{D546C403-86AC-4BB3-BC88-8208FC57565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83" name="Text Box 414">
          <a:extLst>
            <a:ext uri="{FF2B5EF4-FFF2-40B4-BE49-F238E27FC236}">
              <a16:creationId xmlns:a16="http://schemas.microsoft.com/office/drawing/2014/main" id="{5693E1F2-46B2-4EF0-AC82-4E4AF1116DA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84" name="Text Box 415">
          <a:extLst>
            <a:ext uri="{FF2B5EF4-FFF2-40B4-BE49-F238E27FC236}">
              <a16:creationId xmlns:a16="http://schemas.microsoft.com/office/drawing/2014/main" id="{B56FDB84-BD01-462E-8FBB-E97763AFB9A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85" name="Text Box 416">
          <a:extLst>
            <a:ext uri="{FF2B5EF4-FFF2-40B4-BE49-F238E27FC236}">
              <a16:creationId xmlns:a16="http://schemas.microsoft.com/office/drawing/2014/main" id="{0099055E-49C3-4C80-9314-A18F3DAF433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86" name="Text Box 417">
          <a:extLst>
            <a:ext uri="{FF2B5EF4-FFF2-40B4-BE49-F238E27FC236}">
              <a16:creationId xmlns:a16="http://schemas.microsoft.com/office/drawing/2014/main" id="{5E5A3D98-7BD9-4220-8453-DC816CA1391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087" name="Text Box 418">
          <a:extLst>
            <a:ext uri="{FF2B5EF4-FFF2-40B4-BE49-F238E27FC236}">
              <a16:creationId xmlns:a16="http://schemas.microsoft.com/office/drawing/2014/main" id="{75AD59CB-CF8C-418D-898E-52387E63896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88" name="Text Box 419">
          <a:extLst>
            <a:ext uri="{FF2B5EF4-FFF2-40B4-BE49-F238E27FC236}">
              <a16:creationId xmlns:a16="http://schemas.microsoft.com/office/drawing/2014/main" id="{B74A007F-256A-459E-95D1-79DB24CC891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89" name="Text Box 420">
          <a:extLst>
            <a:ext uri="{FF2B5EF4-FFF2-40B4-BE49-F238E27FC236}">
              <a16:creationId xmlns:a16="http://schemas.microsoft.com/office/drawing/2014/main" id="{93443A75-598A-4C9E-9620-B73CE1CA3CB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90" name="Text Box 421">
          <a:extLst>
            <a:ext uri="{FF2B5EF4-FFF2-40B4-BE49-F238E27FC236}">
              <a16:creationId xmlns:a16="http://schemas.microsoft.com/office/drawing/2014/main" id="{25FD03EC-6A4D-4CDC-A294-C06748F1928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091" name="Text Box 422">
          <a:extLst>
            <a:ext uri="{FF2B5EF4-FFF2-40B4-BE49-F238E27FC236}">
              <a16:creationId xmlns:a16="http://schemas.microsoft.com/office/drawing/2014/main" id="{997C5B4D-BA6D-4209-9BDF-AA957B9C825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92" name="Text Box 423">
          <a:extLst>
            <a:ext uri="{FF2B5EF4-FFF2-40B4-BE49-F238E27FC236}">
              <a16:creationId xmlns:a16="http://schemas.microsoft.com/office/drawing/2014/main" id="{6837E20A-BBD8-4DDF-9EBC-36916DD9D22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93" name="Text Box 424">
          <a:extLst>
            <a:ext uri="{FF2B5EF4-FFF2-40B4-BE49-F238E27FC236}">
              <a16:creationId xmlns:a16="http://schemas.microsoft.com/office/drawing/2014/main" id="{404015FB-992D-46B5-8CA6-179A7F8B562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94" name="Text Box 425">
          <a:extLst>
            <a:ext uri="{FF2B5EF4-FFF2-40B4-BE49-F238E27FC236}">
              <a16:creationId xmlns:a16="http://schemas.microsoft.com/office/drawing/2014/main" id="{304B2EB3-2845-4C9D-B75F-21B635A353A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95" name="Text Box 426">
          <a:extLst>
            <a:ext uri="{FF2B5EF4-FFF2-40B4-BE49-F238E27FC236}">
              <a16:creationId xmlns:a16="http://schemas.microsoft.com/office/drawing/2014/main" id="{DD19FF78-5979-49F1-B99E-46FCBDBE33F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96" name="Text Box 427">
          <a:extLst>
            <a:ext uri="{FF2B5EF4-FFF2-40B4-BE49-F238E27FC236}">
              <a16:creationId xmlns:a16="http://schemas.microsoft.com/office/drawing/2014/main" id="{8F8B3629-85BA-4FC3-8908-3B5BC46D8CE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97" name="Text Box 428">
          <a:extLst>
            <a:ext uri="{FF2B5EF4-FFF2-40B4-BE49-F238E27FC236}">
              <a16:creationId xmlns:a16="http://schemas.microsoft.com/office/drawing/2014/main" id="{EECB2B31-70E9-4D83-A8F7-7A80A6EB133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098" name="Text Box 429">
          <a:extLst>
            <a:ext uri="{FF2B5EF4-FFF2-40B4-BE49-F238E27FC236}">
              <a16:creationId xmlns:a16="http://schemas.microsoft.com/office/drawing/2014/main" id="{5E86C003-606F-477A-9DEE-7D6D3D405D6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099" name="Text Box 430">
          <a:extLst>
            <a:ext uri="{FF2B5EF4-FFF2-40B4-BE49-F238E27FC236}">
              <a16:creationId xmlns:a16="http://schemas.microsoft.com/office/drawing/2014/main" id="{7DE1AB27-966B-427E-AB67-18ED131D892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100" name="Text Box 431">
          <a:extLst>
            <a:ext uri="{FF2B5EF4-FFF2-40B4-BE49-F238E27FC236}">
              <a16:creationId xmlns:a16="http://schemas.microsoft.com/office/drawing/2014/main" id="{5D9579AE-59E1-4412-8E5E-33F92057E2B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01" name="Text Box 432">
          <a:extLst>
            <a:ext uri="{FF2B5EF4-FFF2-40B4-BE49-F238E27FC236}">
              <a16:creationId xmlns:a16="http://schemas.microsoft.com/office/drawing/2014/main" id="{09F83E07-9487-41C7-90D9-22BA0D518BD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102" name="Text Box 433">
          <a:extLst>
            <a:ext uri="{FF2B5EF4-FFF2-40B4-BE49-F238E27FC236}">
              <a16:creationId xmlns:a16="http://schemas.microsoft.com/office/drawing/2014/main" id="{1E03F97A-A1B5-4EA4-BEED-2A9EA0E6615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03" name="Text Box 434">
          <a:extLst>
            <a:ext uri="{FF2B5EF4-FFF2-40B4-BE49-F238E27FC236}">
              <a16:creationId xmlns:a16="http://schemas.microsoft.com/office/drawing/2014/main" id="{15988BAC-6E8F-4F85-A8DF-1D9CC0BC199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04" name="Text Box 435">
          <a:extLst>
            <a:ext uri="{FF2B5EF4-FFF2-40B4-BE49-F238E27FC236}">
              <a16:creationId xmlns:a16="http://schemas.microsoft.com/office/drawing/2014/main" id="{DD84B2AC-86A5-4E88-B9FA-4F6DFD7FD7E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05" name="Text Box 436">
          <a:extLst>
            <a:ext uri="{FF2B5EF4-FFF2-40B4-BE49-F238E27FC236}">
              <a16:creationId xmlns:a16="http://schemas.microsoft.com/office/drawing/2014/main" id="{F06A802C-DB93-4E78-B66C-3556CAD702E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106" name="Text Box 437">
          <a:extLst>
            <a:ext uri="{FF2B5EF4-FFF2-40B4-BE49-F238E27FC236}">
              <a16:creationId xmlns:a16="http://schemas.microsoft.com/office/drawing/2014/main" id="{555B37A1-EC6F-477E-9156-45D100CEE71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07" name="Text Box 438">
          <a:extLst>
            <a:ext uri="{FF2B5EF4-FFF2-40B4-BE49-F238E27FC236}">
              <a16:creationId xmlns:a16="http://schemas.microsoft.com/office/drawing/2014/main" id="{2D566E51-1077-4A67-BB3F-91B499B1F8A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108" name="Text Box 439">
          <a:extLst>
            <a:ext uri="{FF2B5EF4-FFF2-40B4-BE49-F238E27FC236}">
              <a16:creationId xmlns:a16="http://schemas.microsoft.com/office/drawing/2014/main" id="{09AB7FD3-AB65-4F0B-9E33-3B66825DF93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09" name="Text Box 440">
          <a:extLst>
            <a:ext uri="{FF2B5EF4-FFF2-40B4-BE49-F238E27FC236}">
              <a16:creationId xmlns:a16="http://schemas.microsoft.com/office/drawing/2014/main" id="{D675AA6E-07D9-4A09-B5C1-84BE8F846F3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10" name="Text Box 441">
          <a:extLst>
            <a:ext uri="{FF2B5EF4-FFF2-40B4-BE49-F238E27FC236}">
              <a16:creationId xmlns:a16="http://schemas.microsoft.com/office/drawing/2014/main" id="{895EACCE-83AF-4EB3-B738-EDE190AB061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11" name="Text Box 442">
          <a:extLst>
            <a:ext uri="{FF2B5EF4-FFF2-40B4-BE49-F238E27FC236}">
              <a16:creationId xmlns:a16="http://schemas.microsoft.com/office/drawing/2014/main" id="{25CF57B2-05B1-4A86-A7ED-0AC254071D8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112" name="Text Box 443">
          <a:extLst>
            <a:ext uri="{FF2B5EF4-FFF2-40B4-BE49-F238E27FC236}">
              <a16:creationId xmlns:a16="http://schemas.microsoft.com/office/drawing/2014/main" id="{AAB3C0B1-A382-4DC6-B934-3E5601EE1A3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13" name="Text Box 444">
          <a:extLst>
            <a:ext uri="{FF2B5EF4-FFF2-40B4-BE49-F238E27FC236}">
              <a16:creationId xmlns:a16="http://schemas.microsoft.com/office/drawing/2014/main" id="{5F80E625-569D-4074-93DC-5C8B441D53A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114" name="Text Box 445">
          <a:extLst>
            <a:ext uri="{FF2B5EF4-FFF2-40B4-BE49-F238E27FC236}">
              <a16:creationId xmlns:a16="http://schemas.microsoft.com/office/drawing/2014/main" id="{C40410CE-2B7A-4C12-94BA-9102CFE0C07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15" name="Text Box 446">
          <a:extLst>
            <a:ext uri="{FF2B5EF4-FFF2-40B4-BE49-F238E27FC236}">
              <a16:creationId xmlns:a16="http://schemas.microsoft.com/office/drawing/2014/main" id="{CA3F709C-37E8-4336-841B-E264212D5A4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16" name="Text Box 447">
          <a:extLst>
            <a:ext uri="{FF2B5EF4-FFF2-40B4-BE49-F238E27FC236}">
              <a16:creationId xmlns:a16="http://schemas.microsoft.com/office/drawing/2014/main" id="{1827E5DA-10D2-46D7-BA0C-60600A53BE5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17" name="Text Box 448">
          <a:extLst>
            <a:ext uri="{FF2B5EF4-FFF2-40B4-BE49-F238E27FC236}">
              <a16:creationId xmlns:a16="http://schemas.microsoft.com/office/drawing/2014/main" id="{EDBDA57F-67B8-46DF-A02A-9B4DB658AAF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118" name="Text Box 449">
          <a:extLst>
            <a:ext uri="{FF2B5EF4-FFF2-40B4-BE49-F238E27FC236}">
              <a16:creationId xmlns:a16="http://schemas.microsoft.com/office/drawing/2014/main" id="{16FEDCC5-A4FD-43E6-9660-0C001E9818D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19" name="Text Box 450">
          <a:extLst>
            <a:ext uri="{FF2B5EF4-FFF2-40B4-BE49-F238E27FC236}">
              <a16:creationId xmlns:a16="http://schemas.microsoft.com/office/drawing/2014/main" id="{1B6A6797-FB5C-45E2-BC1D-D5D34E616F4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120" name="Text Box 451">
          <a:extLst>
            <a:ext uri="{FF2B5EF4-FFF2-40B4-BE49-F238E27FC236}">
              <a16:creationId xmlns:a16="http://schemas.microsoft.com/office/drawing/2014/main" id="{2E5409E1-21F2-4D8A-8E70-D8D238B5709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21" name="Text Box 452">
          <a:extLst>
            <a:ext uri="{FF2B5EF4-FFF2-40B4-BE49-F238E27FC236}">
              <a16:creationId xmlns:a16="http://schemas.microsoft.com/office/drawing/2014/main" id="{3F255FC2-22B6-4DF5-A3B2-27AB03290F0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22" name="Text Box 453">
          <a:extLst>
            <a:ext uri="{FF2B5EF4-FFF2-40B4-BE49-F238E27FC236}">
              <a16:creationId xmlns:a16="http://schemas.microsoft.com/office/drawing/2014/main" id="{151D3EBB-23CF-44CA-B772-636B24DC814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123" name="Text Box 454">
          <a:extLst>
            <a:ext uri="{FF2B5EF4-FFF2-40B4-BE49-F238E27FC236}">
              <a16:creationId xmlns:a16="http://schemas.microsoft.com/office/drawing/2014/main" id="{46DEDC83-9965-4921-8D73-E389A3AA9E2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124" name="Text Box 455">
          <a:extLst>
            <a:ext uri="{FF2B5EF4-FFF2-40B4-BE49-F238E27FC236}">
              <a16:creationId xmlns:a16="http://schemas.microsoft.com/office/drawing/2014/main" id="{08FDC9A7-FCC0-4CE9-B1C0-41E7E320B3F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125" name="Text Box 456">
          <a:extLst>
            <a:ext uri="{FF2B5EF4-FFF2-40B4-BE49-F238E27FC236}">
              <a16:creationId xmlns:a16="http://schemas.microsoft.com/office/drawing/2014/main" id="{CCA44D7A-1CAD-4BE6-951A-E770D32948C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26" name="Text Box 164">
          <a:extLst>
            <a:ext uri="{FF2B5EF4-FFF2-40B4-BE49-F238E27FC236}">
              <a16:creationId xmlns:a16="http://schemas.microsoft.com/office/drawing/2014/main" id="{D4D71B39-6C82-4821-82BB-3B89668C9F7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27" name="Text Box 165">
          <a:extLst>
            <a:ext uri="{FF2B5EF4-FFF2-40B4-BE49-F238E27FC236}">
              <a16:creationId xmlns:a16="http://schemas.microsoft.com/office/drawing/2014/main" id="{BADBAB46-BC84-4678-B6F3-BB12BCF2BDA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28" name="Text Box 166">
          <a:extLst>
            <a:ext uri="{FF2B5EF4-FFF2-40B4-BE49-F238E27FC236}">
              <a16:creationId xmlns:a16="http://schemas.microsoft.com/office/drawing/2014/main" id="{CB614067-3C14-4B8F-8CFB-3B341F129C7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29" name="Text Box 167">
          <a:extLst>
            <a:ext uri="{FF2B5EF4-FFF2-40B4-BE49-F238E27FC236}">
              <a16:creationId xmlns:a16="http://schemas.microsoft.com/office/drawing/2014/main" id="{8A4EA305-76D9-4298-8D9D-362EAE58BAD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0" name="Text Box 168">
          <a:extLst>
            <a:ext uri="{FF2B5EF4-FFF2-40B4-BE49-F238E27FC236}">
              <a16:creationId xmlns:a16="http://schemas.microsoft.com/office/drawing/2014/main" id="{F25266BE-4EB6-4024-A8C1-3CB037E2CE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1" name="Text Box 169">
          <a:extLst>
            <a:ext uri="{FF2B5EF4-FFF2-40B4-BE49-F238E27FC236}">
              <a16:creationId xmlns:a16="http://schemas.microsoft.com/office/drawing/2014/main" id="{2114F33C-5566-49F7-9950-7057F744462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2" name="Text Box 170">
          <a:extLst>
            <a:ext uri="{FF2B5EF4-FFF2-40B4-BE49-F238E27FC236}">
              <a16:creationId xmlns:a16="http://schemas.microsoft.com/office/drawing/2014/main" id="{37AA6E1E-2430-4172-AF57-85194F758C5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3" name="Text Box 171">
          <a:extLst>
            <a:ext uri="{FF2B5EF4-FFF2-40B4-BE49-F238E27FC236}">
              <a16:creationId xmlns:a16="http://schemas.microsoft.com/office/drawing/2014/main" id="{11A31516-CC1C-406C-803B-02FA555DCB6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4" name="Text Box 172">
          <a:extLst>
            <a:ext uri="{FF2B5EF4-FFF2-40B4-BE49-F238E27FC236}">
              <a16:creationId xmlns:a16="http://schemas.microsoft.com/office/drawing/2014/main" id="{852D80AC-7837-43B5-A013-E3FE33A4507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5" name="Text Box 173">
          <a:extLst>
            <a:ext uri="{FF2B5EF4-FFF2-40B4-BE49-F238E27FC236}">
              <a16:creationId xmlns:a16="http://schemas.microsoft.com/office/drawing/2014/main" id="{1AADDFFE-E0AB-4346-92B0-8ECE85C5D89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6" name="Text Box 174">
          <a:extLst>
            <a:ext uri="{FF2B5EF4-FFF2-40B4-BE49-F238E27FC236}">
              <a16:creationId xmlns:a16="http://schemas.microsoft.com/office/drawing/2014/main" id="{7B6BC12A-9947-4976-9D77-3B496293E1D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37" name="Text Box 175">
          <a:extLst>
            <a:ext uri="{FF2B5EF4-FFF2-40B4-BE49-F238E27FC236}">
              <a16:creationId xmlns:a16="http://schemas.microsoft.com/office/drawing/2014/main" id="{885D23C5-0099-4D50-9204-0FF21665291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38" name="Text Box 176">
          <a:extLst>
            <a:ext uri="{FF2B5EF4-FFF2-40B4-BE49-F238E27FC236}">
              <a16:creationId xmlns:a16="http://schemas.microsoft.com/office/drawing/2014/main" id="{2712FF58-583F-4635-BA32-3F0C4A0D45C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39" name="Text Box 177">
          <a:extLst>
            <a:ext uri="{FF2B5EF4-FFF2-40B4-BE49-F238E27FC236}">
              <a16:creationId xmlns:a16="http://schemas.microsoft.com/office/drawing/2014/main" id="{A6B14857-93DC-4157-A755-9569B3D062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40" name="Text Box 178">
          <a:extLst>
            <a:ext uri="{FF2B5EF4-FFF2-40B4-BE49-F238E27FC236}">
              <a16:creationId xmlns:a16="http://schemas.microsoft.com/office/drawing/2014/main" id="{B324B2B0-0F08-45EE-907A-6B2E6E76F05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41" name="Text Box 179">
          <a:extLst>
            <a:ext uri="{FF2B5EF4-FFF2-40B4-BE49-F238E27FC236}">
              <a16:creationId xmlns:a16="http://schemas.microsoft.com/office/drawing/2014/main" id="{8D485D81-E1F9-4D15-930E-50D085E6FDE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42" name="Text Box 180">
          <a:extLst>
            <a:ext uri="{FF2B5EF4-FFF2-40B4-BE49-F238E27FC236}">
              <a16:creationId xmlns:a16="http://schemas.microsoft.com/office/drawing/2014/main" id="{D777A71F-77D0-4A6C-A8B7-F7E05C079DC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43" name="Text Box 181">
          <a:extLst>
            <a:ext uri="{FF2B5EF4-FFF2-40B4-BE49-F238E27FC236}">
              <a16:creationId xmlns:a16="http://schemas.microsoft.com/office/drawing/2014/main" id="{3EA64932-3120-4018-8EF6-4DD0673AD6B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44" name="Text Box 182">
          <a:extLst>
            <a:ext uri="{FF2B5EF4-FFF2-40B4-BE49-F238E27FC236}">
              <a16:creationId xmlns:a16="http://schemas.microsoft.com/office/drawing/2014/main" id="{F04A3DF3-1D29-4A54-BFDF-2C350C4454C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45" name="Text Box 183">
          <a:extLst>
            <a:ext uri="{FF2B5EF4-FFF2-40B4-BE49-F238E27FC236}">
              <a16:creationId xmlns:a16="http://schemas.microsoft.com/office/drawing/2014/main" id="{7E96BC6A-203C-478D-BAAE-B36E562CAC3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46" name="Text Box 184">
          <a:extLst>
            <a:ext uri="{FF2B5EF4-FFF2-40B4-BE49-F238E27FC236}">
              <a16:creationId xmlns:a16="http://schemas.microsoft.com/office/drawing/2014/main" id="{AEC1A512-C519-46D4-BA8A-D30C4FB70F0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47" name="Text Box 185">
          <a:extLst>
            <a:ext uri="{FF2B5EF4-FFF2-40B4-BE49-F238E27FC236}">
              <a16:creationId xmlns:a16="http://schemas.microsoft.com/office/drawing/2014/main" id="{E35BD853-2E8E-46C3-B5D6-CD57F646A3A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48" name="Text Box 186">
          <a:extLst>
            <a:ext uri="{FF2B5EF4-FFF2-40B4-BE49-F238E27FC236}">
              <a16:creationId xmlns:a16="http://schemas.microsoft.com/office/drawing/2014/main" id="{223F3F3D-B7DD-42FE-9CFD-2944349EB93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49" name="Text Box 187">
          <a:extLst>
            <a:ext uri="{FF2B5EF4-FFF2-40B4-BE49-F238E27FC236}">
              <a16:creationId xmlns:a16="http://schemas.microsoft.com/office/drawing/2014/main" id="{7730EA71-0BE8-4BB8-8592-ECBFE8AA70C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50" name="Text Box 188">
          <a:extLst>
            <a:ext uri="{FF2B5EF4-FFF2-40B4-BE49-F238E27FC236}">
              <a16:creationId xmlns:a16="http://schemas.microsoft.com/office/drawing/2014/main" id="{28BD4C98-F617-434A-A446-E91568DD3AE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51" name="Text Box 189">
          <a:extLst>
            <a:ext uri="{FF2B5EF4-FFF2-40B4-BE49-F238E27FC236}">
              <a16:creationId xmlns:a16="http://schemas.microsoft.com/office/drawing/2014/main" id="{11CFF5AD-0B70-4B41-B276-921E7CE5A47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52" name="Text Box 190">
          <a:extLst>
            <a:ext uri="{FF2B5EF4-FFF2-40B4-BE49-F238E27FC236}">
              <a16:creationId xmlns:a16="http://schemas.microsoft.com/office/drawing/2014/main" id="{3989176E-4DE0-49CC-80F6-DC463C6C76F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53" name="Text Box 191">
          <a:extLst>
            <a:ext uri="{FF2B5EF4-FFF2-40B4-BE49-F238E27FC236}">
              <a16:creationId xmlns:a16="http://schemas.microsoft.com/office/drawing/2014/main" id="{13B7D31D-4D2B-451B-84C9-6F1FD9AD6A6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54" name="Text Box 192">
          <a:extLst>
            <a:ext uri="{FF2B5EF4-FFF2-40B4-BE49-F238E27FC236}">
              <a16:creationId xmlns:a16="http://schemas.microsoft.com/office/drawing/2014/main" id="{3E5E5581-65B8-41DE-8B56-3CED2B9D133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55" name="Text Box 193">
          <a:extLst>
            <a:ext uri="{FF2B5EF4-FFF2-40B4-BE49-F238E27FC236}">
              <a16:creationId xmlns:a16="http://schemas.microsoft.com/office/drawing/2014/main" id="{BCF3E1C4-C218-47BB-9F94-65C718F9972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56" name="Text Box 194">
          <a:extLst>
            <a:ext uri="{FF2B5EF4-FFF2-40B4-BE49-F238E27FC236}">
              <a16:creationId xmlns:a16="http://schemas.microsoft.com/office/drawing/2014/main" id="{07777F9E-0155-4781-9CF5-A1E15DD57D4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57" name="Text Box 195">
          <a:extLst>
            <a:ext uri="{FF2B5EF4-FFF2-40B4-BE49-F238E27FC236}">
              <a16:creationId xmlns:a16="http://schemas.microsoft.com/office/drawing/2014/main" id="{49628B91-D779-4E4A-BAFF-2482621D72E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58" name="Text Box 196">
          <a:extLst>
            <a:ext uri="{FF2B5EF4-FFF2-40B4-BE49-F238E27FC236}">
              <a16:creationId xmlns:a16="http://schemas.microsoft.com/office/drawing/2014/main" id="{C8B0CD8D-860B-49D3-88A5-472A7D746CF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59" name="Text Box 197">
          <a:extLst>
            <a:ext uri="{FF2B5EF4-FFF2-40B4-BE49-F238E27FC236}">
              <a16:creationId xmlns:a16="http://schemas.microsoft.com/office/drawing/2014/main" id="{F96C1260-0287-4666-8020-F77DA78888E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60" name="Text Box 198">
          <a:extLst>
            <a:ext uri="{FF2B5EF4-FFF2-40B4-BE49-F238E27FC236}">
              <a16:creationId xmlns:a16="http://schemas.microsoft.com/office/drawing/2014/main" id="{AFF2F330-6D6A-4642-AA1F-CFCEA20500F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61" name="Text Box 199">
          <a:extLst>
            <a:ext uri="{FF2B5EF4-FFF2-40B4-BE49-F238E27FC236}">
              <a16:creationId xmlns:a16="http://schemas.microsoft.com/office/drawing/2014/main" id="{DD28E760-0C54-4079-9736-F33403180AE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62" name="Text Box 200">
          <a:extLst>
            <a:ext uri="{FF2B5EF4-FFF2-40B4-BE49-F238E27FC236}">
              <a16:creationId xmlns:a16="http://schemas.microsoft.com/office/drawing/2014/main" id="{691F59C4-0C8E-4FE1-AEC8-CC4497471D5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63" name="Text Box 201">
          <a:extLst>
            <a:ext uri="{FF2B5EF4-FFF2-40B4-BE49-F238E27FC236}">
              <a16:creationId xmlns:a16="http://schemas.microsoft.com/office/drawing/2014/main" id="{ABC1B34B-CD82-419B-BC7A-1DF1BEB8C8B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64" name="Text Box 202">
          <a:extLst>
            <a:ext uri="{FF2B5EF4-FFF2-40B4-BE49-F238E27FC236}">
              <a16:creationId xmlns:a16="http://schemas.microsoft.com/office/drawing/2014/main" id="{DDA67783-AC91-41FC-8D29-42474AE2F8F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65" name="Text Box 203">
          <a:extLst>
            <a:ext uri="{FF2B5EF4-FFF2-40B4-BE49-F238E27FC236}">
              <a16:creationId xmlns:a16="http://schemas.microsoft.com/office/drawing/2014/main" id="{754F3DE4-19B4-41B3-880C-1C5ECF4A3C8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66" name="Text Box 204">
          <a:extLst>
            <a:ext uri="{FF2B5EF4-FFF2-40B4-BE49-F238E27FC236}">
              <a16:creationId xmlns:a16="http://schemas.microsoft.com/office/drawing/2014/main" id="{880C853E-C89B-4C07-8580-C4AC618ECBC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67" name="Text Box 205">
          <a:extLst>
            <a:ext uri="{FF2B5EF4-FFF2-40B4-BE49-F238E27FC236}">
              <a16:creationId xmlns:a16="http://schemas.microsoft.com/office/drawing/2014/main" id="{D38086D8-7789-4A93-BB3D-EC63CFD9F87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68" name="Text Box 206">
          <a:extLst>
            <a:ext uri="{FF2B5EF4-FFF2-40B4-BE49-F238E27FC236}">
              <a16:creationId xmlns:a16="http://schemas.microsoft.com/office/drawing/2014/main" id="{DBF8A9D4-C396-46C5-9D08-F96AF957594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69" name="Text Box 207">
          <a:extLst>
            <a:ext uri="{FF2B5EF4-FFF2-40B4-BE49-F238E27FC236}">
              <a16:creationId xmlns:a16="http://schemas.microsoft.com/office/drawing/2014/main" id="{CD71D5C2-A18F-458B-8640-AE858A30718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70" name="Text Box 208">
          <a:extLst>
            <a:ext uri="{FF2B5EF4-FFF2-40B4-BE49-F238E27FC236}">
              <a16:creationId xmlns:a16="http://schemas.microsoft.com/office/drawing/2014/main" id="{35159B06-A530-429F-BFF4-70BDD9CEEB1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71" name="Text Box 209">
          <a:extLst>
            <a:ext uri="{FF2B5EF4-FFF2-40B4-BE49-F238E27FC236}">
              <a16:creationId xmlns:a16="http://schemas.microsoft.com/office/drawing/2014/main" id="{7B6297C8-0DC9-4FE2-9CA4-56D946685DB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72" name="Text Box 210">
          <a:extLst>
            <a:ext uri="{FF2B5EF4-FFF2-40B4-BE49-F238E27FC236}">
              <a16:creationId xmlns:a16="http://schemas.microsoft.com/office/drawing/2014/main" id="{07534FF2-5F6C-4D6D-9D48-DA79A371578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73" name="Text Box 211">
          <a:extLst>
            <a:ext uri="{FF2B5EF4-FFF2-40B4-BE49-F238E27FC236}">
              <a16:creationId xmlns:a16="http://schemas.microsoft.com/office/drawing/2014/main" id="{31B0547F-FC76-4B97-8DDA-91BE4F293B9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74" name="Text Box 212">
          <a:extLst>
            <a:ext uri="{FF2B5EF4-FFF2-40B4-BE49-F238E27FC236}">
              <a16:creationId xmlns:a16="http://schemas.microsoft.com/office/drawing/2014/main" id="{CED7C44E-69A2-4CB2-9449-19246FAB656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75" name="Text Box 213">
          <a:extLst>
            <a:ext uri="{FF2B5EF4-FFF2-40B4-BE49-F238E27FC236}">
              <a16:creationId xmlns:a16="http://schemas.microsoft.com/office/drawing/2014/main" id="{45A01F28-89D8-4FE8-BC26-94DB10A87EE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76" name="Text Box 214">
          <a:extLst>
            <a:ext uri="{FF2B5EF4-FFF2-40B4-BE49-F238E27FC236}">
              <a16:creationId xmlns:a16="http://schemas.microsoft.com/office/drawing/2014/main" id="{A9BC9F30-F4F7-4D48-B33A-D0EB27EC145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77" name="Text Box 215">
          <a:extLst>
            <a:ext uri="{FF2B5EF4-FFF2-40B4-BE49-F238E27FC236}">
              <a16:creationId xmlns:a16="http://schemas.microsoft.com/office/drawing/2014/main" id="{ACB9D5E8-3BE2-4BBD-B790-09EA5EBF093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78" name="Text Box 216">
          <a:extLst>
            <a:ext uri="{FF2B5EF4-FFF2-40B4-BE49-F238E27FC236}">
              <a16:creationId xmlns:a16="http://schemas.microsoft.com/office/drawing/2014/main" id="{CB6A9474-2D88-4B55-948B-EE168F64191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79" name="Text Box 217">
          <a:extLst>
            <a:ext uri="{FF2B5EF4-FFF2-40B4-BE49-F238E27FC236}">
              <a16:creationId xmlns:a16="http://schemas.microsoft.com/office/drawing/2014/main" id="{08276C88-F3A3-40D3-B8F9-53EB2F31582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80" name="Text Box 218">
          <a:extLst>
            <a:ext uri="{FF2B5EF4-FFF2-40B4-BE49-F238E27FC236}">
              <a16:creationId xmlns:a16="http://schemas.microsoft.com/office/drawing/2014/main" id="{72E8FD52-6424-4825-9856-90DE76E68F5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81" name="Text Box 219">
          <a:extLst>
            <a:ext uri="{FF2B5EF4-FFF2-40B4-BE49-F238E27FC236}">
              <a16:creationId xmlns:a16="http://schemas.microsoft.com/office/drawing/2014/main" id="{C3815212-393A-4E6B-8B28-EC026DD5895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82" name="Text Box 220">
          <a:extLst>
            <a:ext uri="{FF2B5EF4-FFF2-40B4-BE49-F238E27FC236}">
              <a16:creationId xmlns:a16="http://schemas.microsoft.com/office/drawing/2014/main" id="{DA3E3A0A-2F7F-4254-947A-74487775765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83" name="Text Box 221">
          <a:extLst>
            <a:ext uri="{FF2B5EF4-FFF2-40B4-BE49-F238E27FC236}">
              <a16:creationId xmlns:a16="http://schemas.microsoft.com/office/drawing/2014/main" id="{BC04599D-9513-4A5A-8D31-FFB9869BC61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84" name="Text Box 222">
          <a:extLst>
            <a:ext uri="{FF2B5EF4-FFF2-40B4-BE49-F238E27FC236}">
              <a16:creationId xmlns:a16="http://schemas.microsoft.com/office/drawing/2014/main" id="{C4B1B290-884C-49A1-9AF0-9AEC9624795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85" name="Text Box 223">
          <a:extLst>
            <a:ext uri="{FF2B5EF4-FFF2-40B4-BE49-F238E27FC236}">
              <a16:creationId xmlns:a16="http://schemas.microsoft.com/office/drawing/2014/main" id="{FE4491FE-41A7-4D3F-88D3-29D8ABA1D45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86" name="Text Box 224">
          <a:extLst>
            <a:ext uri="{FF2B5EF4-FFF2-40B4-BE49-F238E27FC236}">
              <a16:creationId xmlns:a16="http://schemas.microsoft.com/office/drawing/2014/main" id="{AF646CE5-AD14-4E22-8445-5AEBA7BC504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187" name="Text Box 225">
          <a:extLst>
            <a:ext uri="{FF2B5EF4-FFF2-40B4-BE49-F238E27FC236}">
              <a16:creationId xmlns:a16="http://schemas.microsoft.com/office/drawing/2014/main" id="{13C40BE8-2B89-47B1-8469-90D3C5461B8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88" name="Text Box 226">
          <a:extLst>
            <a:ext uri="{FF2B5EF4-FFF2-40B4-BE49-F238E27FC236}">
              <a16:creationId xmlns:a16="http://schemas.microsoft.com/office/drawing/2014/main" id="{FDD48424-0869-40FD-B6D8-6ADAFD26C23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189" name="Text Box 227">
          <a:extLst>
            <a:ext uri="{FF2B5EF4-FFF2-40B4-BE49-F238E27FC236}">
              <a16:creationId xmlns:a16="http://schemas.microsoft.com/office/drawing/2014/main" id="{1CCFF6B8-5700-494F-8DFB-7CE1617FA59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190" name="Text Box 228">
          <a:extLst>
            <a:ext uri="{FF2B5EF4-FFF2-40B4-BE49-F238E27FC236}">
              <a16:creationId xmlns:a16="http://schemas.microsoft.com/office/drawing/2014/main" id="{87B98423-CD30-458F-BC86-70FDA50C0DF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1" name="Text Box 229">
          <a:extLst>
            <a:ext uri="{FF2B5EF4-FFF2-40B4-BE49-F238E27FC236}">
              <a16:creationId xmlns:a16="http://schemas.microsoft.com/office/drawing/2014/main" id="{B53E5EFA-6584-464D-B483-2E232C02982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2" name="Text Box 230">
          <a:extLst>
            <a:ext uri="{FF2B5EF4-FFF2-40B4-BE49-F238E27FC236}">
              <a16:creationId xmlns:a16="http://schemas.microsoft.com/office/drawing/2014/main" id="{E21BFC78-CB62-461A-8820-0B61EC91710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3" name="Text Box 231">
          <a:extLst>
            <a:ext uri="{FF2B5EF4-FFF2-40B4-BE49-F238E27FC236}">
              <a16:creationId xmlns:a16="http://schemas.microsoft.com/office/drawing/2014/main" id="{A1668418-9136-4438-90B0-4A407955808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4" name="Text Box 232">
          <a:extLst>
            <a:ext uri="{FF2B5EF4-FFF2-40B4-BE49-F238E27FC236}">
              <a16:creationId xmlns:a16="http://schemas.microsoft.com/office/drawing/2014/main" id="{57A95B4B-38EF-4E6B-B592-FB0F36E565D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5" name="Text Box 233">
          <a:extLst>
            <a:ext uri="{FF2B5EF4-FFF2-40B4-BE49-F238E27FC236}">
              <a16:creationId xmlns:a16="http://schemas.microsoft.com/office/drawing/2014/main" id="{735377D3-EA18-4355-9A4C-DACF2913BF3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6" name="Text Box 234">
          <a:extLst>
            <a:ext uri="{FF2B5EF4-FFF2-40B4-BE49-F238E27FC236}">
              <a16:creationId xmlns:a16="http://schemas.microsoft.com/office/drawing/2014/main" id="{DC279572-7C37-415C-85D1-EBD19199733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7" name="Text Box 235">
          <a:extLst>
            <a:ext uri="{FF2B5EF4-FFF2-40B4-BE49-F238E27FC236}">
              <a16:creationId xmlns:a16="http://schemas.microsoft.com/office/drawing/2014/main" id="{A7F33C32-B774-4E96-9E26-30993A18263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8" name="Text Box 236">
          <a:extLst>
            <a:ext uri="{FF2B5EF4-FFF2-40B4-BE49-F238E27FC236}">
              <a16:creationId xmlns:a16="http://schemas.microsoft.com/office/drawing/2014/main" id="{C260E026-B611-4D60-93F4-A100B7E5685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199" name="Text Box 237">
          <a:extLst>
            <a:ext uri="{FF2B5EF4-FFF2-40B4-BE49-F238E27FC236}">
              <a16:creationId xmlns:a16="http://schemas.microsoft.com/office/drawing/2014/main" id="{5DF31449-74C5-45AB-A87F-1E8038E95C5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0" name="Text Box 238">
          <a:extLst>
            <a:ext uri="{FF2B5EF4-FFF2-40B4-BE49-F238E27FC236}">
              <a16:creationId xmlns:a16="http://schemas.microsoft.com/office/drawing/2014/main" id="{E75CB128-C510-46BD-8037-1B7C49476F7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1" name="Text Box 239">
          <a:extLst>
            <a:ext uri="{FF2B5EF4-FFF2-40B4-BE49-F238E27FC236}">
              <a16:creationId xmlns:a16="http://schemas.microsoft.com/office/drawing/2014/main" id="{CA484AC5-3A26-481B-A417-D28A7130498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02" name="Text Box 240">
          <a:extLst>
            <a:ext uri="{FF2B5EF4-FFF2-40B4-BE49-F238E27FC236}">
              <a16:creationId xmlns:a16="http://schemas.microsoft.com/office/drawing/2014/main" id="{7437A974-2E08-43C7-8DF7-FC29DFEE1FD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03" name="Text Box 164">
          <a:extLst>
            <a:ext uri="{FF2B5EF4-FFF2-40B4-BE49-F238E27FC236}">
              <a16:creationId xmlns:a16="http://schemas.microsoft.com/office/drawing/2014/main" id="{077237CD-BE62-4E9E-8231-3AA06CE728C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4" name="Text Box 165">
          <a:extLst>
            <a:ext uri="{FF2B5EF4-FFF2-40B4-BE49-F238E27FC236}">
              <a16:creationId xmlns:a16="http://schemas.microsoft.com/office/drawing/2014/main" id="{7F74D9EB-4AEA-4BB6-89B7-F6DA5840E9B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5" name="Text Box 166">
          <a:extLst>
            <a:ext uri="{FF2B5EF4-FFF2-40B4-BE49-F238E27FC236}">
              <a16:creationId xmlns:a16="http://schemas.microsoft.com/office/drawing/2014/main" id="{D3FB5EE5-60D3-45A0-900C-1B1CA9BE296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6" name="Text Box 167">
          <a:extLst>
            <a:ext uri="{FF2B5EF4-FFF2-40B4-BE49-F238E27FC236}">
              <a16:creationId xmlns:a16="http://schemas.microsoft.com/office/drawing/2014/main" id="{BA52E756-F868-481B-936C-5261573DC1D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7" name="Text Box 168">
          <a:extLst>
            <a:ext uri="{FF2B5EF4-FFF2-40B4-BE49-F238E27FC236}">
              <a16:creationId xmlns:a16="http://schemas.microsoft.com/office/drawing/2014/main" id="{53297BE2-901F-45C6-9B89-5956BB45118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8" name="Text Box 169">
          <a:extLst>
            <a:ext uri="{FF2B5EF4-FFF2-40B4-BE49-F238E27FC236}">
              <a16:creationId xmlns:a16="http://schemas.microsoft.com/office/drawing/2014/main" id="{5B3026E9-40D3-4535-B7BE-6AA5C5F899E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09" name="Text Box 170">
          <a:extLst>
            <a:ext uri="{FF2B5EF4-FFF2-40B4-BE49-F238E27FC236}">
              <a16:creationId xmlns:a16="http://schemas.microsoft.com/office/drawing/2014/main" id="{FE3868F1-F969-443B-BD74-967913F6EAE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10" name="Text Box 171">
          <a:extLst>
            <a:ext uri="{FF2B5EF4-FFF2-40B4-BE49-F238E27FC236}">
              <a16:creationId xmlns:a16="http://schemas.microsoft.com/office/drawing/2014/main" id="{CCE2E0A0-8080-4BC2-85C6-65626ADCBAA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11" name="Text Box 172">
          <a:extLst>
            <a:ext uri="{FF2B5EF4-FFF2-40B4-BE49-F238E27FC236}">
              <a16:creationId xmlns:a16="http://schemas.microsoft.com/office/drawing/2014/main" id="{71D33364-7360-43B9-B174-1BD720DAF29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12" name="Text Box 173">
          <a:extLst>
            <a:ext uri="{FF2B5EF4-FFF2-40B4-BE49-F238E27FC236}">
              <a16:creationId xmlns:a16="http://schemas.microsoft.com/office/drawing/2014/main" id="{F664C4D1-601E-4B28-A69D-93D8C1C12F3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13" name="Text Box 174">
          <a:extLst>
            <a:ext uri="{FF2B5EF4-FFF2-40B4-BE49-F238E27FC236}">
              <a16:creationId xmlns:a16="http://schemas.microsoft.com/office/drawing/2014/main" id="{8963108D-ECAB-478B-A39E-E3A63C9DC4A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14" name="Text Box 175">
          <a:extLst>
            <a:ext uri="{FF2B5EF4-FFF2-40B4-BE49-F238E27FC236}">
              <a16:creationId xmlns:a16="http://schemas.microsoft.com/office/drawing/2014/main" id="{4022BAD9-AE97-4AF4-9219-BF35B52D08C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15" name="Text Box 176">
          <a:extLst>
            <a:ext uri="{FF2B5EF4-FFF2-40B4-BE49-F238E27FC236}">
              <a16:creationId xmlns:a16="http://schemas.microsoft.com/office/drawing/2014/main" id="{2EF0D39D-7E26-4738-9941-F333A8A6737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16" name="Text Box 177">
          <a:extLst>
            <a:ext uri="{FF2B5EF4-FFF2-40B4-BE49-F238E27FC236}">
              <a16:creationId xmlns:a16="http://schemas.microsoft.com/office/drawing/2014/main" id="{E4BEDE80-F702-45D5-AF0C-3A794B02E17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17" name="Text Box 178">
          <a:extLst>
            <a:ext uri="{FF2B5EF4-FFF2-40B4-BE49-F238E27FC236}">
              <a16:creationId xmlns:a16="http://schemas.microsoft.com/office/drawing/2014/main" id="{412B91E1-31C3-46BA-B1E7-3F2B7B619E8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18" name="Text Box 179">
          <a:extLst>
            <a:ext uri="{FF2B5EF4-FFF2-40B4-BE49-F238E27FC236}">
              <a16:creationId xmlns:a16="http://schemas.microsoft.com/office/drawing/2014/main" id="{4E43933C-6087-4264-AE5F-AD47FA852F4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19" name="Text Box 180">
          <a:extLst>
            <a:ext uri="{FF2B5EF4-FFF2-40B4-BE49-F238E27FC236}">
              <a16:creationId xmlns:a16="http://schemas.microsoft.com/office/drawing/2014/main" id="{58D034AF-6A53-4AD1-8B27-0004625C26D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20" name="Text Box 181">
          <a:extLst>
            <a:ext uri="{FF2B5EF4-FFF2-40B4-BE49-F238E27FC236}">
              <a16:creationId xmlns:a16="http://schemas.microsoft.com/office/drawing/2014/main" id="{EFC8D62A-9FCD-4E9A-97E6-BBACFF50429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21" name="Text Box 182">
          <a:extLst>
            <a:ext uri="{FF2B5EF4-FFF2-40B4-BE49-F238E27FC236}">
              <a16:creationId xmlns:a16="http://schemas.microsoft.com/office/drawing/2014/main" id="{D7D9BC17-875E-46F3-82ED-5490452209E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22" name="Text Box 183">
          <a:extLst>
            <a:ext uri="{FF2B5EF4-FFF2-40B4-BE49-F238E27FC236}">
              <a16:creationId xmlns:a16="http://schemas.microsoft.com/office/drawing/2014/main" id="{D2670501-7F0F-4D48-B688-2A4131A56CA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23" name="Text Box 184">
          <a:extLst>
            <a:ext uri="{FF2B5EF4-FFF2-40B4-BE49-F238E27FC236}">
              <a16:creationId xmlns:a16="http://schemas.microsoft.com/office/drawing/2014/main" id="{6A08D0D6-D1C3-4D46-9DFC-654CEFE6053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24" name="Text Box 185">
          <a:extLst>
            <a:ext uri="{FF2B5EF4-FFF2-40B4-BE49-F238E27FC236}">
              <a16:creationId xmlns:a16="http://schemas.microsoft.com/office/drawing/2014/main" id="{D3FFBDF4-EDFE-4A48-9E92-BDCB46D7550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25" name="Text Box 186">
          <a:extLst>
            <a:ext uri="{FF2B5EF4-FFF2-40B4-BE49-F238E27FC236}">
              <a16:creationId xmlns:a16="http://schemas.microsoft.com/office/drawing/2014/main" id="{67DC1DDB-5F15-438F-8F70-36CC778B4BC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26" name="Text Box 187">
          <a:extLst>
            <a:ext uri="{FF2B5EF4-FFF2-40B4-BE49-F238E27FC236}">
              <a16:creationId xmlns:a16="http://schemas.microsoft.com/office/drawing/2014/main" id="{09C5A78E-6414-4D0D-A977-AC3E09A53B0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27" name="Text Box 188">
          <a:extLst>
            <a:ext uri="{FF2B5EF4-FFF2-40B4-BE49-F238E27FC236}">
              <a16:creationId xmlns:a16="http://schemas.microsoft.com/office/drawing/2014/main" id="{173DAB41-A857-4D7C-841D-87E1EFE50C8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28" name="Text Box 189">
          <a:extLst>
            <a:ext uri="{FF2B5EF4-FFF2-40B4-BE49-F238E27FC236}">
              <a16:creationId xmlns:a16="http://schemas.microsoft.com/office/drawing/2014/main" id="{973A43ED-BA79-463D-8DBD-C642EC095BD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29" name="Text Box 190">
          <a:extLst>
            <a:ext uri="{FF2B5EF4-FFF2-40B4-BE49-F238E27FC236}">
              <a16:creationId xmlns:a16="http://schemas.microsoft.com/office/drawing/2014/main" id="{5DBAC137-025B-4C60-B860-A0A3B82D251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30" name="Text Box 191">
          <a:extLst>
            <a:ext uri="{FF2B5EF4-FFF2-40B4-BE49-F238E27FC236}">
              <a16:creationId xmlns:a16="http://schemas.microsoft.com/office/drawing/2014/main" id="{28220229-395B-4D87-B28B-420F58AA954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31" name="Text Box 192">
          <a:extLst>
            <a:ext uri="{FF2B5EF4-FFF2-40B4-BE49-F238E27FC236}">
              <a16:creationId xmlns:a16="http://schemas.microsoft.com/office/drawing/2014/main" id="{BAB67030-7EAC-40EC-BFD2-8118BB8938B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32" name="Text Box 193">
          <a:extLst>
            <a:ext uri="{FF2B5EF4-FFF2-40B4-BE49-F238E27FC236}">
              <a16:creationId xmlns:a16="http://schemas.microsoft.com/office/drawing/2014/main" id="{8BE082F7-81EE-4E92-A643-DD38B63F4B7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33" name="Text Box 194">
          <a:extLst>
            <a:ext uri="{FF2B5EF4-FFF2-40B4-BE49-F238E27FC236}">
              <a16:creationId xmlns:a16="http://schemas.microsoft.com/office/drawing/2014/main" id="{AF80B96F-F0FD-40BC-8FC5-103F66CD03C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34" name="Text Box 195">
          <a:extLst>
            <a:ext uri="{FF2B5EF4-FFF2-40B4-BE49-F238E27FC236}">
              <a16:creationId xmlns:a16="http://schemas.microsoft.com/office/drawing/2014/main" id="{98331863-AD9C-4568-BCD6-E2057F39C7E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35" name="Text Box 196">
          <a:extLst>
            <a:ext uri="{FF2B5EF4-FFF2-40B4-BE49-F238E27FC236}">
              <a16:creationId xmlns:a16="http://schemas.microsoft.com/office/drawing/2014/main" id="{D814623C-A545-410B-AB6E-B2A2D55BED8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36" name="Text Box 197">
          <a:extLst>
            <a:ext uri="{FF2B5EF4-FFF2-40B4-BE49-F238E27FC236}">
              <a16:creationId xmlns:a16="http://schemas.microsoft.com/office/drawing/2014/main" id="{47BE6443-4CC9-4CB4-9DA7-1C0FFCB7546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37" name="Text Box 198">
          <a:extLst>
            <a:ext uri="{FF2B5EF4-FFF2-40B4-BE49-F238E27FC236}">
              <a16:creationId xmlns:a16="http://schemas.microsoft.com/office/drawing/2014/main" id="{2367C063-A20E-4A96-859F-3CA73CA5120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38" name="Text Box 199">
          <a:extLst>
            <a:ext uri="{FF2B5EF4-FFF2-40B4-BE49-F238E27FC236}">
              <a16:creationId xmlns:a16="http://schemas.microsoft.com/office/drawing/2014/main" id="{10A32A5E-1BCD-42DE-9388-59C53DC8F3C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39" name="Text Box 200">
          <a:extLst>
            <a:ext uri="{FF2B5EF4-FFF2-40B4-BE49-F238E27FC236}">
              <a16:creationId xmlns:a16="http://schemas.microsoft.com/office/drawing/2014/main" id="{AF297823-35CC-47D3-948E-14A15A8D8A7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40" name="Text Box 201">
          <a:extLst>
            <a:ext uri="{FF2B5EF4-FFF2-40B4-BE49-F238E27FC236}">
              <a16:creationId xmlns:a16="http://schemas.microsoft.com/office/drawing/2014/main" id="{303D6F22-E3DC-4C7A-9E18-206CBFB200C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41" name="Text Box 202">
          <a:extLst>
            <a:ext uri="{FF2B5EF4-FFF2-40B4-BE49-F238E27FC236}">
              <a16:creationId xmlns:a16="http://schemas.microsoft.com/office/drawing/2014/main" id="{338AC3AD-1C17-4A2B-B6EA-2700E1C7CAC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42" name="Text Box 203">
          <a:extLst>
            <a:ext uri="{FF2B5EF4-FFF2-40B4-BE49-F238E27FC236}">
              <a16:creationId xmlns:a16="http://schemas.microsoft.com/office/drawing/2014/main" id="{662DCE29-B215-42FD-94BB-1F846256829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43" name="Text Box 204">
          <a:extLst>
            <a:ext uri="{FF2B5EF4-FFF2-40B4-BE49-F238E27FC236}">
              <a16:creationId xmlns:a16="http://schemas.microsoft.com/office/drawing/2014/main" id="{4C398EF1-4D39-4687-895F-F2467CFA027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44" name="Text Box 205">
          <a:extLst>
            <a:ext uri="{FF2B5EF4-FFF2-40B4-BE49-F238E27FC236}">
              <a16:creationId xmlns:a16="http://schemas.microsoft.com/office/drawing/2014/main" id="{2067EDC4-2444-476D-9B8A-0AAF5C1E85E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45" name="Text Box 206">
          <a:extLst>
            <a:ext uri="{FF2B5EF4-FFF2-40B4-BE49-F238E27FC236}">
              <a16:creationId xmlns:a16="http://schemas.microsoft.com/office/drawing/2014/main" id="{3D9CD42D-2D59-49D7-844B-981A78A75EC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46" name="Text Box 207">
          <a:extLst>
            <a:ext uri="{FF2B5EF4-FFF2-40B4-BE49-F238E27FC236}">
              <a16:creationId xmlns:a16="http://schemas.microsoft.com/office/drawing/2014/main" id="{06614E05-3086-4FEF-B730-0F1311DBD93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47" name="Text Box 208">
          <a:extLst>
            <a:ext uri="{FF2B5EF4-FFF2-40B4-BE49-F238E27FC236}">
              <a16:creationId xmlns:a16="http://schemas.microsoft.com/office/drawing/2014/main" id="{65D05F80-234F-4B20-BD8F-7E563781832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48" name="Text Box 209">
          <a:extLst>
            <a:ext uri="{FF2B5EF4-FFF2-40B4-BE49-F238E27FC236}">
              <a16:creationId xmlns:a16="http://schemas.microsoft.com/office/drawing/2014/main" id="{10538CF1-08B7-46B3-BFA3-253BD399604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49" name="Text Box 210">
          <a:extLst>
            <a:ext uri="{FF2B5EF4-FFF2-40B4-BE49-F238E27FC236}">
              <a16:creationId xmlns:a16="http://schemas.microsoft.com/office/drawing/2014/main" id="{72FEA65D-F322-41D0-8B6F-8D4EAD88E21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50" name="Text Box 211">
          <a:extLst>
            <a:ext uri="{FF2B5EF4-FFF2-40B4-BE49-F238E27FC236}">
              <a16:creationId xmlns:a16="http://schemas.microsoft.com/office/drawing/2014/main" id="{03ABC0F9-5E95-4DB8-8743-FCCC08953D7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51" name="Text Box 212">
          <a:extLst>
            <a:ext uri="{FF2B5EF4-FFF2-40B4-BE49-F238E27FC236}">
              <a16:creationId xmlns:a16="http://schemas.microsoft.com/office/drawing/2014/main" id="{2F2A6963-D8D6-477C-A9B8-6DDF0484DBA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52" name="Text Box 213">
          <a:extLst>
            <a:ext uri="{FF2B5EF4-FFF2-40B4-BE49-F238E27FC236}">
              <a16:creationId xmlns:a16="http://schemas.microsoft.com/office/drawing/2014/main" id="{ABFEC7AE-BCED-4482-B2F1-1FB74B462A5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53" name="Text Box 214">
          <a:extLst>
            <a:ext uri="{FF2B5EF4-FFF2-40B4-BE49-F238E27FC236}">
              <a16:creationId xmlns:a16="http://schemas.microsoft.com/office/drawing/2014/main" id="{3159F95D-46A5-4D0E-9E23-6A1CF025BD2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54" name="Text Box 215">
          <a:extLst>
            <a:ext uri="{FF2B5EF4-FFF2-40B4-BE49-F238E27FC236}">
              <a16:creationId xmlns:a16="http://schemas.microsoft.com/office/drawing/2014/main" id="{7753CA3F-51E4-4B57-BE5C-92707AFED21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55" name="Text Box 216">
          <a:extLst>
            <a:ext uri="{FF2B5EF4-FFF2-40B4-BE49-F238E27FC236}">
              <a16:creationId xmlns:a16="http://schemas.microsoft.com/office/drawing/2014/main" id="{F1A44DB2-069A-4A82-B817-93652407049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56" name="Text Box 217">
          <a:extLst>
            <a:ext uri="{FF2B5EF4-FFF2-40B4-BE49-F238E27FC236}">
              <a16:creationId xmlns:a16="http://schemas.microsoft.com/office/drawing/2014/main" id="{22E0CA83-EF03-4257-A1E1-CF91CB18F60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57" name="Text Box 218">
          <a:extLst>
            <a:ext uri="{FF2B5EF4-FFF2-40B4-BE49-F238E27FC236}">
              <a16:creationId xmlns:a16="http://schemas.microsoft.com/office/drawing/2014/main" id="{EF557BD4-9B6D-40A0-9698-AE47B7EAC48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58" name="Text Box 219">
          <a:extLst>
            <a:ext uri="{FF2B5EF4-FFF2-40B4-BE49-F238E27FC236}">
              <a16:creationId xmlns:a16="http://schemas.microsoft.com/office/drawing/2014/main" id="{181F0445-8002-46A1-AC4A-86BC4295A14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59" name="Text Box 220">
          <a:extLst>
            <a:ext uri="{FF2B5EF4-FFF2-40B4-BE49-F238E27FC236}">
              <a16:creationId xmlns:a16="http://schemas.microsoft.com/office/drawing/2014/main" id="{06E032D6-CB32-44FF-99C6-56AFAB35FC6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60" name="Text Box 221">
          <a:extLst>
            <a:ext uri="{FF2B5EF4-FFF2-40B4-BE49-F238E27FC236}">
              <a16:creationId xmlns:a16="http://schemas.microsoft.com/office/drawing/2014/main" id="{CC40E049-D31D-478B-B8C7-60F50718E6E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61" name="Text Box 222">
          <a:extLst>
            <a:ext uri="{FF2B5EF4-FFF2-40B4-BE49-F238E27FC236}">
              <a16:creationId xmlns:a16="http://schemas.microsoft.com/office/drawing/2014/main" id="{F070AB35-2184-4F06-9E9B-8B28F98D3FF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62" name="Text Box 223">
          <a:extLst>
            <a:ext uri="{FF2B5EF4-FFF2-40B4-BE49-F238E27FC236}">
              <a16:creationId xmlns:a16="http://schemas.microsoft.com/office/drawing/2014/main" id="{F15EADBB-9EAB-42ED-B537-5DB0AD4742C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63" name="Text Box 224">
          <a:extLst>
            <a:ext uri="{FF2B5EF4-FFF2-40B4-BE49-F238E27FC236}">
              <a16:creationId xmlns:a16="http://schemas.microsoft.com/office/drawing/2014/main" id="{B9B49E75-2DEC-46F2-BAFD-3640DDA997A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64" name="Text Box 225">
          <a:extLst>
            <a:ext uri="{FF2B5EF4-FFF2-40B4-BE49-F238E27FC236}">
              <a16:creationId xmlns:a16="http://schemas.microsoft.com/office/drawing/2014/main" id="{8FFFD35B-66FB-4C51-8A33-E241D2DCC60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65" name="Text Box 226">
          <a:extLst>
            <a:ext uri="{FF2B5EF4-FFF2-40B4-BE49-F238E27FC236}">
              <a16:creationId xmlns:a16="http://schemas.microsoft.com/office/drawing/2014/main" id="{E118E2D0-297B-43A4-BF12-6A19AC3BCD1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66" name="Text Box 227">
          <a:extLst>
            <a:ext uri="{FF2B5EF4-FFF2-40B4-BE49-F238E27FC236}">
              <a16:creationId xmlns:a16="http://schemas.microsoft.com/office/drawing/2014/main" id="{56A9C19F-9E36-466F-8A21-13AFCAE486C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67" name="Text Box 228">
          <a:extLst>
            <a:ext uri="{FF2B5EF4-FFF2-40B4-BE49-F238E27FC236}">
              <a16:creationId xmlns:a16="http://schemas.microsoft.com/office/drawing/2014/main" id="{9FDAF13A-F214-461F-A6AE-9DAA4335B12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68" name="Text Box 229">
          <a:extLst>
            <a:ext uri="{FF2B5EF4-FFF2-40B4-BE49-F238E27FC236}">
              <a16:creationId xmlns:a16="http://schemas.microsoft.com/office/drawing/2014/main" id="{D51A4452-65FC-4DF2-9B9F-F2BE6795D62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69" name="Text Box 230">
          <a:extLst>
            <a:ext uri="{FF2B5EF4-FFF2-40B4-BE49-F238E27FC236}">
              <a16:creationId xmlns:a16="http://schemas.microsoft.com/office/drawing/2014/main" id="{B09D472B-F2F9-4288-823D-0F7E4DE8AFF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0" name="Text Box 231">
          <a:extLst>
            <a:ext uri="{FF2B5EF4-FFF2-40B4-BE49-F238E27FC236}">
              <a16:creationId xmlns:a16="http://schemas.microsoft.com/office/drawing/2014/main" id="{885D76C2-8260-4A76-93E9-A8869ECED27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1" name="Text Box 232">
          <a:extLst>
            <a:ext uri="{FF2B5EF4-FFF2-40B4-BE49-F238E27FC236}">
              <a16:creationId xmlns:a16="http://schemas.microsoft.com/office/drawing/2014/main" id="{F249B631-BA93-48D3-918D-04159C9FF50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2" name="Text Box 233">
          <a:extLst>
            <a:ext uri="{FF2B5EF4-FFF2-40B4-BE49-F238E27FC236}">
              <a16:creationId xmlns:a16="http://schemas.microsoft.com/office/drawing/2014/main" id="{6DF8D7D3-CF7C-41B9-B125-23D9C8FCAB8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3" name="Text Box 234">
          <a:extLst>
            <a:ext uri="{FF2B5EF4-FFF2-40B4-BE49-F238E27FC236}">
              <a16:creationId xmlns:a16="http://schemas.microsoft.com/office/drawing/2014/main" id="{60CD6B23-720B-4318-8189-FF137D068B6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4" name="Text Box 235">
          <a:extLst>
            <a:ext uri="{FF2B5EF4-FFF2-40B4-BE49-F238E27FC236}">
              <a16:creationId xmlns:a16="http://schemas.microsoft.com/office/drawing/2014/main" id="{D98A1573-6B94-40EB-98B4-924ABFAF4FB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5" name="Text Box 236">
          <a:extLst>
            <a:ext uri="{FF2B5EF4-FFF2-40B4-BE49-F238E27FC236}">
              <a16:creationId xmlns:a16="http://schemas.microsoft.com/office/drawing/2014/main" id="{F5E4DDF6-C5B3-4194-B27E-519238C11FF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6" name="Text Box 237">
          <a:extLst>
            <a:ext uri="{FF2B5EF4-FFF2-40B4-BE49-F238E27FC236}">
              <a16:creationId xmlns:a16="http://schemas.microsoft.com/office/drawing/2014/main" id="{0189EC3B-2011-432A-903B-CA000B521F2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7" name="Text Box 238">
          <a:extLst>
            <a:ext uri="{FF2B5EF4-FFF2-40B4-BE49-F238E27FC236}">
              <a16:creationId xmlns:a16="http://schemas.microsoft.com/office/drawing/2014/main" id="{E35B8A99-9243-4C98-BAD1-C65685C8422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78" name="Text Box 239">
          <a:extLst>
            <a:ext uri="{FF2B5EF4-FFF2-40B4-BE49-F238E27FC236}">
              <a16:creationId xmlns:a16="http://schemas.microsoft.com/office/drawing/2014/main" id="{DE53838D-1D9A-4A10-8587-F8B19AFF800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79" name="Text Box 240">
          <a:extLst>
            <a:ext uri="{FF2B5EF4-FFF2-40B4-BE49-F238E27FC236}">
              <a16:creationId xmlns:a16="http://schemas.microsoft.com/office/drawing/2014/main" id="{D3013201-3A80-44D8-9D08-79BA91301FF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80" name="Text Box 164">
          <a:extLst>
            <a:ext uri="{FF2B5EF4-FFF2-40B4-BE49-F238E27FC236}">
              <a16:creationId xmlns:a16="http://schemas.microsoft.com/office/drawing/2014/main" id="{EB0A5CC3-DBFB-4CC5-8B0D-6DC113186C4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1" name="Text Box 165">
          <a:extLst>
            <a:ext uri="{FF2B5EF4-FFF2-40B4-BE49-F238E27FC236}">
              <a16:creationId xmlns:a16="http://schemas.microsoft.com/office/drawing/2014/main" id="{6AB9C46F-19B1-4FFF-9FD7-60639E61432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2" name="Text Box 166">
          <a:extLst>
            <a:ext uri="{FF2B5EF4-FFF2-40B4-BE49-F238E27FC236}">
              <a16:creationId xmlns:a16="http://schemas.microsoft.com/office/drawing/2014/main" id="{5A437C39-596C-48BD-BA7C-7BEF1433A66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3" name="Text Box 167">
          <a:extLst>
            <a:ext uri="{FF2B5EF4-FFF2-40B4-BE49-F238E27FC236}">
              <a16:creationId xmlns:a16="http://schemas.microsoft.com/office/drawing/2014/main" id="{EF124AB2-E46F-46E1-BB98-C6C3BBA8E2B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4" name="Text Box 168">
          <a:extLst>
            <a:ext uri="{FF2B5EF4-FFF2-40B4-BE49-F238E27FC236}">
              <a16:creationId xmlns:a16="http://schemas.microsoft.com/office/drawing/2014/main" id="{0841130E-1E2D-4C35-9DF8-65FC25F9597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5" name="Text Box 169">
          <a:extLst>
            <a:ext uri="{FF2B5EF4-FFF2-40B4-BE49-F238E27FC236}">
              <a16:creationId xmlns:a16="http://schemas.microsoft.com/office/drawing/2014/main" id="{B401F20E-A93E-49D8-A866-20EB35BA431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6" name="Text Box 170">
          <a:extLst>
            <a:ext uri="{FF2B5EF4-FFF2-40B4-BE49-F238E27FC236}">
              <a16:creationId xmlns:a16="http://schemas.microsoft.com/office/drawing/2014/main" id="{9EE4D7E9-38D7-4214-9224-EC0AD33E10E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7" name="Text Box 171">
          <a:extLst>
            <a:ext uri="{FF2B5EF4-FFF2-40B4-BE49-F238E27FC236}">
              <a16:creationId xmlns:a16="http://schemas.microsoft.com/office/drawing/2014/main" id="{7D5892A4-334A-4C24-BD89-C7E36246A12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8" name="Text Box 172">
          <a:extLst>
            <a:ext uri="{FF2B5EF4-FFF2-40B4-BE49-F238E27FC236}">
              <a16:creationId xmlns:a16="http://schemas.microsoft.com/office/drawing/2014/main" id="{DC615285-546F-47EF-A1D1-13642FBFAB4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89" name="Text Box 173">
          <a:extLst>
            <a:ext uri="{FF2B5EF4-FFF2-40B4-BE49-F238E27FC236}">
              <a16:creationId xmlns:a16="http://schemas.microsoft.com/office/drawing/2014/main" id="{D79A1396-B24A-40F4-8096-1CBCC97D3C5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90" name="Text Box 174">
          <a:extLst>
            <a:ext uri="{FF2B5EF4-FFF2-40B4-BE49-F238E27FC236}">
              <a16:creationId xmlns:a16="http://schemas.microsoft.com/office/drawing/2014/main" id="{1A42C31F-592A-4718-A18F-B371294E43E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291" name="Text Box 175">
          <a:extLst>
            <a:ext uri="{FF2B5EF4-FFF2-40B4-BE49-F238E27FC236}">
              <a16:creationId xmlns:a16="http://schemas.microsoft.com/office/drawing/2014/main" id="{B238F116-E0BE-4729-979C-A65C45BF724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92" name="Text Box 176">
          <a:extLst>
            <a:ext uri="{FF2B5EF4-FFF2-40B4-BE49-F238E27FC236}">
              <a16:creationId xmlns:a16="http://schemas.microsoft.com/office/drawing/2014/main" id="{06B62401-6974-4DED-A5BA-2FF2B6E6633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93" name="Text Box 177">
          <a:extLst>
            <a:ext uri="{FF2B5EF4-FFF2-40B4-BE49-F238E27FC236}">
              <a16:creationId xmlns:a16="http://schemas.microsoft.com/office/drawing/2014/main" id="{1BAC8F2E-9F57-4A74-BB2A-6D9A4B77B6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94" name="Text Box 178">
          <a:extLst>
            <a:ext uri="{FF2B5EF4-FFF2-40B4-BE49-F238E27FC236}">
              <a16:creationId xmlns:a16="http://schemas.microsoft.com/office/drawing/2014/main" id="{53D61F7E-EE8D-4154-B414-3F78FB23DF3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295" name="Text Box 179">
          <a:extLst>
            <a:ext uri="{FF2B5EF4-FFF2-40B4-BE49-F238E27FC236}">
              <a16:creationId xmlns:a16="http://schemas.microsoft.com/office/drawing/2014/main" id="{F6FF4A9E-488C-4AF5-8B68-F9E276BC45D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96" name="Text Box 180">
          <a:extLst>
            <a:ext uri="{FF2B5EF4-FFF2-40B4-BE49-F238E27FC236}">
              <a16:creationId xmlns:a16="http://schemas.microsoft.com/office/drawing/2014/main" id="{8132850D-BEFD-44EB-B60F-A0464038556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97" name="Text Box 181">
          <a:extLst>
            <a:ext uri="{FF2B5EF4-FFF2-40B4-BE49-F238E27FC236}">
              <a16:creationId xmlns:a16="http://schemas.microsoft.com/office/drawing/2014/main" id="{063793D1-C5B7-4813-AFE9-31CBE264D8B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298" name="Text Box 182">
          <a:extLst>
            <a:ext uri="{FF2B5EF4-FFF2-40B4-BE49-F238E27FC236}">
              <a16:creationId xmlns:a16="http://schemas.microsoft.com/office/drawing/2014/main" id="{F29D350D-49F6-42C6-AB8B-AE083C35ADD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299" name="Text Box 183">
          <a:extLst>
            <a:ext uri="{FF2B5EF4-FFF2-40B4-BE49-F238E27FC236}">
              <a16:creationId xmlns:a16="http://schemas.microsoft.com/office/drawing/2014/main" id="{4063767B-F9EE-45D7-BD7F-6DAF2E70679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00" name="Text Box 184">
          <a:extLst>
            <a:ext uri="{FF2B5EF4-FFF2-40B4-BE49-F238E27FC236}">
              <a16:creationId xmlns:a16="http://schemas.microsoft.com/office/drawing/2014/main" id="{81692F03-AE0F-4FE3-B373-C95753BE2A9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01" name="Text Box 185">
          <a:extLst>
            <a:ext uri="{FF2B5EF4-FFF2-40B4-BE49-F238E27FC236}">
              <a16:creationId xmlns:a16="http://schemas.microsoft.com/office/drawing/2014/main" id="{B02F8905-9120-4E5F-A989-6C528B3B071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02" name="Text Box 186">
          <a:extLst>
            <a:ext uri="{FF2B5EF4-FFF2-40B4-BE49-F238E27FC236}">
              <a16:creationId xmlns:a16="http://schemas.microsoft.com/office/drawing/2014/main" id="{F8D47323-8351-449E-AA92-BA7A26B724F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03" name="Text Box 187">
          <a:extLst>
            <a:ext uri="{FF2B5EF4-FFF2-40B4-BE49-F238E27FC236}">
              <a16:creationId xmlns:a16="http://schemas.microsoft.com/office/drawing/2014/main" id="{6FCAE5A3-7A15-4632-A291-ECF69FF90DF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04" name="Text Box 188">
          <a:extLst>
            <a:ext uri="{FF2B5EF4-FFF2-40B4-BE49-F238E27FC236}">
              <a16:creationId xmlns:a16="http://schemas.microsoft.com/office/drawing/2014/main" id="{05FE80BC-EFBE-4248-98C9-252ACE5E016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05" name="Text Box 189">
          <a:extLst>
            <a:ext uri="{FF2B5EF4-FFF2-40B4-BE49-F238E27FC236}">
              <a16:creationId xmlns:a16="http://schemas.microsoft.com/office/drawing/2014/main" id="{761AD3C6-185B-4C85-A2B0-A7A01F52068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06" name="Text Box 190">
          <a:extLst>
            <a:ext uri="{FF2B5EF4-FFF2-40B4-BE49-F238E27FC236}">
              <a16:creationId xmlns:a16="http://schemas.microsoft.com/office/drawing/2014/main" id="{122B0819-C4E5-486B-850E-EBA2CA0CF06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07" name="Text Box 191">
          <a:extLst>
            <a:ext uri="{FF2B5EF4-FFF2-40B4-BE49-F238E27FC236}">
              <a16:creationId xmlns:a16="http://schemas.microsoft.com/office/drawing/2014/main" id="{A51462D2-277C-4578-9178-898A9A5FB2C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08" name="Text Box 192">
          <a:extLst>
            <a:ext uri="{FF2B5EF4-FFF2-40B4-BE49-F238E27FC236}">
              <a16:creationId xmlns:a16="http://schemas.microsoft.com/office/drawing/2014/main" id="{C723F3A1-17C2-4744-BA46-F96CECCFD64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09" name="Text Box 193">
          <a:extLst>
            <a:ext uri="{FF2B5EF4-FFF2-40B4-BE49-F238E27FC236}">
              <a16:creationId xmlns:a16="http://schemas.microsoft.com/office/drawing/2014/main" id="{30677F4B-ADD5-470B-B6EA-F8F5E21FC7B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10" name="Text Box 194">
          <a:extLst>
            <a:ext uri="{FF2B5EF4-FFF2-40B4-BE49-F238E27FC236}">
              <a16:creationId xmlns:a16="http://schemas.microsoft.com/office/drawing/2014/main" id="{50D02B2D-FB18-4E18-ACE4-5B651A95CA0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11" name="Text Box 195">
          <a:extLst>
            <a:ext uri="{FF2B5EF4-FFF2-40B4-BE49-F238E27FC236}">
              <a16:creationId xmlns:a16="http://schemas.microsoft.com/office/drawing/2014/main" id="{DE9F376F-5A61-4DB7-ADF9-03B6EE43B30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12" name="Text Box 196">
          <a:extLst>
            <a:ext uri="{FF2B5EF4-FFF2-40B4-BE49-F238E27FC236}">
              <a16:creationId xmlns:a16="http://schemas.microsoft.com/office/drawing/2014/main" id="{BCE471AE-946E-45BE-9896-41D78121C5B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13" name="Text Box 197">
          <a:extLst>
            <a:ext uri="{FF2B5EF4-FFF2-40B4-BE49-F238E27FC236}">
              <a16:creationId xmlns:a16="http://schemas.microsoft.com/office/drawing/2014/main" id="{99E43B9A-1FF0-4978-AAF6-71831CB65E5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14" name="Text Box 198">
          <a:extLst>
            <a:ext uri="{FF2B5EF4-FFF2-40B4-BE49-F238E27FC236}">
              <a16:creationId xmlns:a16="http://schemas.microsoft.com/office/drawing/2014/main" id="{437AF5BC-6E8A-4572-9574-A06801A4A6E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15" name="Text Box 199">
          <a:extLst>
            <a:ext uri="{FF2B5EF4-FFF2-40B4-BE49-F238E27FC236}">
              <a16:creationId xmlns:a16="http://schemas.microsoft.com/office/drawing/2014/main" id="{C99BBB36-764B-4714-9A99-B326E6268CB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16" name="Text Box 200">
          <a:extLst>
            <a:ext uri="{FF2B5EF4-FFF2-40B4-BE49-F238E27FC236}">
              <a16:creationId xmlns:a16="http://schemas.microsoft.com/office/drawing/2014/main" id="{5CC65CB8-667F-4536-946F-2E01C70786B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17" name="Text Box 201">
          <a:extLst>
            <a:ext uri="{FF2B5EF4-FFF2-40B4-BE49-F238E27FC236}">
              <a16:creationId xmlns:a16="http://schemas.microsoft.com/office/drawing/2014/main" id="{F7781877-5626-49D4-92FE-D3EBF9F9F4A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18" name="Text Box 202">
          <a:extLst>
            <a:ext uri="{FF2B5EF4-FFF2-40B4-BE49-F238E27FC236}">
              <a16:creationId xmlns:a16="http://schemas.microsoft.com/office/drawing/2014/main" id="{9A1D9AC0-9695-4707-A7C4-A6070FC4A13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19" name="Text Box 203">
          <a:extLst>
            <a:ext uri="{FF2B5EF4-FFF2-40B4-BE49-F238E27FC236}">
              <a16:creationId xmlns:a16="http://schemas.microsoft.com/office/drawing/2014/main" id="{E731F87D-6CD4-4F5D-931F-5F29C2E3B33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20" name="Text Box 204">
          <a:extLst>
            <a:ext uri="{FF2B5EF4-FFF2-40B4-BE49-F238E27FC236}">
              <a16:creationId xmlns:a16="http://schemas.microsoft.com/office/drawing/2014/main" id="{D7CF244C-0634-4A74-8AFC-297AEB4F2D9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21" name="Text Box 205">
          <a:extLst>
            <a:ext uri="{FF2B5EF4-FFF2-40B4-BE49-F238E27FC236}">
              <a16:creationId xmlns:a16="http://schemas.microsoft.com/office/drawing/2014/main" id="{8BC616A2-B7BB-411D-BC66-66AF8FAD617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22" name="Text Box 206">
          <a:extLst>
            <a:ext uri="{FF2B5EF4-FFF2-40B4-BE49-F238E27FC236}">
              <a16:creationId xmlns:a16="http://schemas.microsoft.com/office/drawing/2014/main" id="{8CBD6B97-89BA-4CEC-9A67-C7E821BAE34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23" name="Text Box 207">
          <a:extLst>
            <a:ext uri="{FF2B5EF4-FFF2-40B4-BE49-F238E27FC236}">
              <a16:creationId xmlns:a16="http://schemas.microsoft.com/office/drawing/2014/main" id="{DAB99DB6-F09B-4AC5-9BF2-AA674190823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24" name="Text Box 208">
          <a:extLst>
            <a:ext uri="{FF2B5EF4-FFF2-40B4-BE49-F238E27FC236}">
              <a16:creationId xmlns:a16="http://schemas.microsoft.com/office/drawing/2014/main" id="{61620E44-C84C-4029-835F-9DE26AF1B6F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25" name="Text Box 209">
          <a:extLst>
            <a:ext uri="{FF2B5EF4-FFF2-40B4-BE49-F238E27FC236}">
              <a16:creationId xmlns:a16="http://schemas.microsoft.com/office/drawing/2014/main" id="{91F87F0C-49EE-450F-B828-709DA47A312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26" name="Text Box 210">
          <a:extLst>
            <a:ext uri="{FF2B5EF4-FFF2-40B4-BE49-F238E27FC236}">
              <a16:creationId xmlns:a16="http://schemas.microsoft.com/office/drawing/2014/main" id="{660E5062-2E64-4AB3-9CE5-98007DF7C7A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27" name="Text Box 211">
          <a:extLst>
            <a:ext uri="{FF2B5EF4-FFF2-40B4-BE49-F238E27FC236}">
              <a16:creationId xmlns:a16="http://schemas.microsoft.com/office/drawing/2014/main" id="{EF5DF766-B8A7-401E-B2A6-D01D4494009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28" name="Text Box 212">
          <a:extLst>
            <a:ext uri="{FF2B5EF4-FFF2-40B4-BE49-F238E27FC236}">
              <a16:creationId xmlns:a16="http://schemas.microsoft.com/office/drawing/2014/main" id="{E9FACD3B-F12F-4E24-B0C7-F3ED54FA6F3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29" name="Text Box 213">
          <a:extLst>
            <a:ext uri="{FF2B5EF4-FFF2-40B4-BE49-F238E27FC236}">
              <a16:creationId xmlns:a16="http://schemas.microsoft.com/office/drawing/2014/main" id="{E416C90C-BE53-4EE7-B8C1-EAC3B0EC16C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30" name="Text Box 214">
          <a:extLst>
            <a:ext uri="{FF2B5EF4-FFF2-40B4-BE49-F238E27FC236}">
              <a16:creationId xmlns:a16="http://schemas.microsoft.com/office/drawing/2014/main" id="{E5979CE2-550F-48D4-BE1C-3B518E13F13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31" name="Text Box 215">
          <a:extLst>
            <a:ext uri="{FF2B5EF4-FFF2-40B4-BE49-F238E27FC236}">
              <a16:creationId xmlns:a16="http://schemas.microsoft.com/office/drawing/2014/main" id="{E82F80FE-58E6-491D-B65B-774E164D16E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32" name="Text Box 216">
          <a:extLst>
            <a:ext uri="{FF2B5EF4-FFF2-40B4-BE49-F238E27FC236}">
              <a16:creationId xmlns:a16="http://schemas.microsoft.com/office/drawing/2014/main" id="{018D60DD-3B5A-41ED-BBD7-8D2D14B3AE7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33" name="Text Box 217">
          <a:extLst>
            <a:ext uri="{FF2B5EF4-FFF2-40B4-BE49-F238E27FC236}">
              <a16:creationId xmlns:a16="http://schemas.microsoft.com/office/drawing/2014/main" id="{3DE8DF31-4131-4B30-BB39-405671C8F72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34" name="Text Box 218">
          <a:extLst>
            <a:ext uri="{FF2B5EF4-FFF2-40B4-BE49-F238E27FC236}">
              <a16:creationId xmlns:a16="http://schemas.microsoft.com/office/drawing/2014/main" id="{9AE27E97-60A2-4711-B04A-F9D1F6E39DD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35" name="Text Box 219">
          <a:extLst>
            <a:ext uri="{FF2B5EF4-FFF2-40B4-BE49-F238E27FC236}">
              <a16:creationId xmlns:a16="http://schemas.microsoft.com/office/drawing/2014/main" id="{D1B32F82-19A7-4F80-B97E-F5B4021A912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36" name="Text Box 220">
          <a:extLst>
            <a:ext uri="{FF2B5EF4-FFF2-40B4-BE49-F238E27FC236}">
              <a16:creationId xmlns:a16="http://schemas.microsoft.com/office/drawing/2014/main" id="{E63CF554-7B13-455F-A750-D44967B4765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37" name="Text Box 221">
          <a:extLst>
            <a:ext uri="{FF2B5EF4-FFF2-40B4-BE49-F238E27FC236}">
              <a16:creationId xmlns:a16="http://schemas.microsoft.com/office/drawing/2014/main" id="{EC1B73CC-E39A-4A72-9A13-3D72CF6C382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38" name="Text Box 222">
          <a:extLst>
            <a:ext uri="{FF2B5EF4-FFF2-40B4-BE49-F238E27FC236}">
              <a16:creationId xmlns:a16="http://schemas.microsoft.com/office/drawing/2014/main" id="{66F5EBA0-462E-4EC4-8900-4ACF9D685DC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39" name="Text Box 223">
          <a:extLst>
            <a:ext uri="{FF2B5EF4-FFF2-40B4-BE49-F238E27FC236}">
              <a16:creationId xmlns:a16="http://schemas.microsoft.com/office/drawing/2014/main" id="{ACD3A01B-BA0E-49BA-A625-619CF49935A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40" name="Text Box 224">
          <a:extLst>
            <a:ext uri="{FF2B5EF4-FFF2-40B4-BE49-F238E27FC236}">
              <a16:creationId xmlns:a16="http://schemas.microsoft.com/office/drawing/2014/main" id="{34A1BFDD-C8F9-4DEA-8E7E-30850883AC4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41" name="Text Box 225">
          <a:extLst>
            <a:ext uri="{FF2B5EF4-FFF2-40B4-BE49-F238E27FC236}">
              <a16:creationId xmlns:a16="http://schemas.microsoft.com/office/drawing/2014/main" id="{941882CC-BAC2-40FB-B068-632E31E56E4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42" name="Text Box 226">
          <a:extLst>
            <a:ext uri="{FF2B5EF4-FFF2-40B4-BE49-F238E27FC236}">
              <a16:creationId xmlns:a16="http://schemas.microsoft.com/office/drawing/2014/main" id="{81072EF5-1896-4052-87BC-276260AA4D5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43" name="Text Box 227">
          <a:extLst>
            <a:ext uri="{FF2B5EF4-FFF2-40B4-BE49-F238E27FC236}">
              <a16:creationId xmlns:a16="http://schemas.microsoft.com/office/drawing/2014/main" id="{D9B49BF3-0A6C-4611-9E4C-C6DC887C1C2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44" name="Text Box 228">
          <a:extLst>
            <a:ext uri="{FF2B5EF4-FFF2-40B4-BE49-F238E27FC236}">
              <a16:creationId xmlns:a16="http://schemas.microsoft.com/office/drawing/2014/main" id="{BF042A91-D01D-4E9B-8BF4-C61E488C621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45" name="Text Box 229">
          <a:extLst>
            <a:ext uri="{FF2B5EF4-FFF2-40B4-BE49-F238E27FC236}">
              <a16:creationId xmlns:a16="http://schemas.microsoft.com/office/drawing/2014/main" id="{49FB5076-45F6-4A2C-8450-F2590AF4EA3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46" name="Text Box 230">
          <a:extLst>
            <a:ext uri="{FF2B5EF4-FFF2-40B4-BE49-F238E27FC236}">
              <a16:creationId xmlns:a16="http://schemas.microsoft.com/office/drawing/2014/main" id="{EB9E3700-1B5B-4ACC-A8B7-21F64AE083D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47" name="Text Box 231">
          <a:extLst>
            <a:ext uri="{FF2B5EF4-FFF2-40B4-BE49-F238E27FC236}">
              <a16:creationId xmlns:a16="http://schemas.microsoft.com/office/drawing/2014/main" id="{5C588A5C-A0A5-4FC6-B3A6-C9F80BC6FBF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48" name="Text Box 232">
          <a:extLst>
            <a:ext uri="{FF2B5EF4-FFF2-40B4-BE49-F238E27FC236}">
              <a16:creationId xmlns:a16="http://schemas.microsoft.com/office/drawing/2014/main" id="{E879CFA9-4B31-453D-B5AD-01C5F28546B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49" name="Text Box 233">
          <a:extLst>
            <a:ext uri="{FF2B5EF4-FFF2-40B4-BE49-F238E27FC236}">
              <a16:creationId xmlns:a16="http://schemas.microsoft.com/office/drawing/2014/main" id="{0F6B7A88-6502-464B-8B50-E3E6E85115C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0" name="Text Box 234">
          <a:extLst>
            <a:ext uri="{FF2B5EF4-FFF2-40B4-BE49-F238E27FC236}">
              <a16:creationId xmlns:a16="http://schemas.microsoft.com/office/drawing/2014/main" id="{FF39D716-AF45-4583-82DE-F2A4104DB3A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1" name="Text Box 235">
          <a:extLst>
            <a:ext uri="{FF2B5EF4-FFF2-40B4-BE49-F238E27FC236}">
              <a16:creationId xmlns:a16="http://schemas.microsoft.com/office/drawing/2014/main" id="{2391E8AB-062C-4C40-899F-2A528D563A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2" name="Text Box 236">
          <a:extLst>
            <a:ext uri="{FF2B5EF4-FFF2-40B4-BE49-F238E27FC236}">
              <a16:creationId xmlns:a16="http://schemas.microsoft.com/office/drawing/2014/main" id="{BEC7E234-1404-444D-AC60-4F07C4A9CA3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3" name="Text Box 237">
          <a:extLst>
            <a:ext uri="{FF2B5EF4-FFF2-40B4-BE49-F238E27FC236}">
              <a16:creationId xmlns:a16="http://schemas.microsoft.com/office/drawing/2014/main" id="{3A83A1DE-1AD9-4106-AD5B-B635B478974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4" name="Text Box 238">
          <a:extLst>
            <a:ext uri="{FF2B5EF4-FFF2-40B4-BE49-F238E27FC236}">
              <a16:creationId xmlns:a16="http://schemas.microsoft.com/office/drawing/2014/main" id="{B235F6CA-C70E-4E79-9E62-F86DBA3B7CB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5" name="Text Box 239">
          <a:extLst>
            <a:ext uri="{FF2B5EF4-FFF2-40B4-BE49-F238E27FC236}">
              <a16:creationId xmlns:a16="http://schemas.microsoft.com/office/drawing/2014/main" id="{76B1262B-845C-424D-BC8C-1DCCC483672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56" name="Text Box 240">
          <a:extLst>
            <a:ext uri="{FF2B5EF4-FFF2-40B4-BE49-F238E27FC236}">
              <a16:creationId xmlns:a16="http://schemas.microsoft.com/office/drawing/2014/main" id="{995CC5DE-08F9-47BD-9D9D-3C2ED125328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57" name="Text Box 164">
          <a:extLst>
            <a:ext uri="{FF2B5EF4-FFF2-40B4-BE49-F238E27FC236}">
              <a16:creationId xmlns:a16="http://schemas.microsoft.com/office/drawing/2014/main" id="{4B4F7FEF-79D4-451B-BE91-E90D5CF9DE6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8" name="Text Box 165">
          <a:extLst>
            <a:ext uri="{FF2B5EF4-FFF2-40B4-BE49-F238E27FC236}">
              <a16:creationId xmlns:a16="http://schemas.microsoft.com/office/drawing/2014/main" id="{72FAEBAD-8CF2-457B-A4BF-0925E22765C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59" name="Text Box 166">
          <a:extLst>
            <a:ext uri="{FF2B5EF4-FFF2-40B4-BE49-F238E27FC236}">
              <a16:creationId xmlns:a16="http://schemas.microsoft.com/office/drawing/2014/main" id="{B559B257-6F2D-4E05-8B1B-A7E1982BE1D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0" name="Text Box 167">
          <a:extLst>
            <a:ext uri="{FF2B5EF4-FFF2-40B4-BE49-F238E27FC236}">
              <a16:creationId xmlns:a16="http://schemas.microsoft.com/office/drawing/2014/main" id="{0D0D8B21-0188-4A60-A969-A2706373620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1" name="Text Box 168">
          <a:extLst>
            <a:ext uri="{FF2B5EF4-FFF2-40B4-BE49-F238E27FC236}">
              <a16:creationId xmlns:a16="http://schemas.microsoft.com/office/drawing/2014/main" id="{254DF0EA-B6A6-4C00-BFAB-BA988C3ECBF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2" name="Text Box 169">
          <a:extLst>
            <a:ext uri="{FF2B5EF4-FFF2-40B4-BE49-F238E27FC236}">
              <a16:creationId xmlns:a16="http://schemas.microsoft.com/office/drawing/2014/main" id="{D8F9906E-E4BC-4708-A3DE-145EC955E84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3" name="Text Box 170">
          <a:extLst>
            <a:ext uri="{FF2B5EF4-FFF2-40B4-BE49-F238E27FC236}">
              <a16:creationId xmlns:a16="http://schemas.microsoft.com/office/drawing/2014/main" id="{D4EC9154-9302-4AC5-B667-4907C93DDE8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4" name="Text Box 171">
          <a:extLst>
            <a:ext uri="{FF2B5EF4-FFF2-40B4-BE49-F238E27FC236}">
              <a16:creationId xmlns:a16="http://schemas.microsoft.com/office/drawing/2014/main" id="{6D4F88DD-C427-4BDA-B203-F28CAFDA1A1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5" name="Text Box 172">
          <a:extLst>
            <a:ext uri="{FF2B5EF4-FFF2-40B4-BE49-F238E27FC236}">
              <a16:creationId xmlns:a16="http://schemas.microsoft.com/office/drawing/2014/main" id="{C705FF5B-B178-4D4D-BD58-C696EBBCA99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6" name="Text Box 173">
          <a:extLst>
            <a:ext uri="{FF2B5EF4-FFF2-40B4-BE49-F238E27FC236}">
              <a16:creationId xmlns:a16="http://schemas.microsoft.com/office/drawing/2014/main" id="{8BF83A58-0538-4C55-984A-34585A3A439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7" name="Text Box 174">
          <a:extLst>
            <a:ext uri="{FF2B5EF4-FFF2-40B4-BE49-F238E27FC236}">
              <a16:creationId xmlns:a16="http://schemas.microsoft.com/office/drawing/2014/main" id="{0F7E590E-37AF-4EC2-8AF9-1E1578F6E39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368" name="Text Box 175">
          <a:extLst>
            <a:ext uri="{FF2B5EF4-FFF2-40B4-BE49-F238E27FC236}">
              <a16:creationId xmlns:a16="http://schemas.microsoft.com/office/drawing/2014/main" id="{8DAAF82F-618B-44E3-9537-FB115AD57EF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69" name="Text Box 176">
          <a:extLst>
            <a:ext uri="{FF2B5EF4-FFF2-40B4-BE49-F238E27FC236}">
              <a16:creationId xmlns:a16="http://schemas.microsoft.com/office/drawing/2014/main" id="{46FE29E7-4124-43B0-9420-F71DBC79E3C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70" name="Text Box 177">
          <a:extLst>
            <a:ext uri="{FF2B5EF4-FFF2-40B4-BE49-F238E27FC236}">
              <a16:creationId xmlns:a16="http://schemas.microsoft.com/office/drawing/2014/main" id="{90BD1728-81AE-42A7-95C3-B32470BED43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71" name="Text Box 178">
          <a:extLst>
            <a:ext uri="{FF2B5EF4-FFF2-40B4-BE49-F238E27FC236}">
              <a16:creationId xmlns:a16="http://schemas.microsoft.com/office/drawing/2014/main" id="{39EBB672-3C74-4858-A9C2-2E88357EEDA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72" name="Text Box 179">
          <a:extLst>
            <a:ext uri="{FF2B5EF4-FFF2-40B4-BE49-F238E27FC236}">
              <a16:creationId xmlns:a16="http://schemas.microsoft.com/office/drawing/2014/main" id="{CFCC6848-4A5B-4B35-B98F-2451D316F8E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73" name="Text Box 180">
          <a:extLst>
            <a:ext uri="{FF2B5EF4-FFF2-40B4-BE49-F238E27FC236}">
              <a16:creationId xmlns:a16="http://schemas.microsoft.com/office/drawing/2014/main" id="{3CC5B817-C022-40E4-86FD-A5CA63E1D9F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74" name="Text Box 181">
          <a:extLst>
            <a:ext uri="{FF2B5EF4-FFF2-40B4-BE49-F238E27FC236}">
              <a16:creationId xmlns:a16="http://schemas.microsoft.com/office/drawing/2014/main" id="{95B458BC-D078-4E52-9AD7-B976EC5B5D8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75" name="Text Box 182">
          <a:extLst>
            <a:ext uri="{FF2B5EF4-FFF2-40B4-BE49-F238E27FC236}">
              <a16:creationId xmlns:a16="http://schemas.microsoft.com/office/drawing/2014/main" id="{A7A974E2-53C2-43A7-8153-F4AC228CF0B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76" name="Text Box 183">
          <a:extLst>
            <a:ext uri="{FF2B5EF4-FFF2-40B4-BE49-F238E27FC236}">
              <a16:creationId xmlns:a16="http://schemas.microsoft.com/office/drawing/2014/main" id="{2AC030F5-DACA-4F5C-BDB8-75193C688A1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77" name="Text Box 184">
          <a:extLst>
            <a:ext uri="{FF2B5EF4-FFF2-40B4-BE49-F238E27FC236}">
              <a16:creationId xmlns:a16="http://schemas.microsoft.com/office/drawing/2014/main" id="{F42EFF74-7263-4849-9A5D-FA16BDD6A98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78" name="Text Box 185">
          <a:extLst>
            <a:ext uri="{FF2B5EF4-FFF2-40B4-BE49-F238E27FC236}">
              <a16:creationId xmlns:a16="http://schemas.microsoft.com/office/drawing/2014/main" id="{465E51D4-3BEB-4AF2-832C-B4618998686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79" name="Text Box 186">
          <a:extLst>
            <a:ext uri="{FF2B5EF4-FFF2-40B4-BE49-F238E27FC236}">
              <a16:creationId xmlns:a16="http://schemas.microsoft.com/office/drawing/2014/main" id="{155148D7-F0AF-4946-9E37-069089A0CFA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80" name="Text Box 187">
          <a:extLst>
            <a:ext uri="{FF2B5EF4-FFF2-40B4-BE49-F238E27FC236}">
              <a16:creationId xmlns:a16="http://schemas.microsoft.com/office/drawing/2014/main" id="{F2BB3470-FED7-4045-858A-C76A47F1395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81" name="Text Box 188">
          <a:extLst>
            <a:ext uri="{FF2B5EF4-FFF2-40B4-BE49-F238E27FC236}">
              <a16:creationId xmlns:a16="http://schemas.microsoft.com/office/drawing/2014/main" id="{C4CABFBF-3950-4A7A-AC00-756D1092AA3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82" name="Text Box 189">
          <a:extLst>
            <a:ext uri="{FF2B5EF4-FFF2-40B4-BE49-F238E27FC236}">
              <a16:creationId xmlns:a16="http://schemas.microsoft.com/office/drawing/2014/main" id="{B26FB38C-D69D-47B4-9446-A27FF220EAA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83" name="Text Box 190">
          <a:extLst>
            <a:ext uri="{FF2B5EF4-FFF2-40B4-BE49-F238E27FC236}">
              <a16:creationId xmlns:a16="http://schemas.microsoft.com/office/drawing/2014/main" id="{C6118286-241D-4E68-BA5B-A1227F58657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84" name="Text Box 191">
          <a:extLst>
            <a:ext uri="{FF2B5EF4-FFF2-40B4-BE49-F238E27FC236}">
              <a16:creationId xmlns:a16="http://schemas.microsoft.com/office/drawing/2014/main" id="{37226B40-3619-4A2E-8D35-844E75A9A78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85" name="Text Box 192">
          <a:extLst>
            <a:ext uri="{FF2B5EF4-FFF2-40B4-BE49-F238E27FC236}">
              <a16:creationId xmlns:a16="http://schemas.microsoft.com/office/drawing/2014/main" id="{693BD0DB-9292-4D1B-B5EA-81E835E75A6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86" name="Text Box 193">
          <a:extLst>
            <a:ext uri="{FF2B5EF4-FFF2-40B4-BE49-F238E27FC236}">
              <a16:creationId xmlns:a16="http://schemas.microsoft.com/office/drawing/2014/main" id="{612B0986-A2B9-458D-9903-F9A7BE3573F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87" name="Text Box 194">
          <a:extLst>
            <a:ext uri="{FF2B5EF4-FFF2-40B4-BE49-F238E27FC236}">
              <a16:creationId xmlns:a16="http://schemas.microsoft.com/office/drawing/2014/main" id="{A7C083EA-F242-4180-81CB-9166D80A816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88" name="Text Box 195">
          <a:extLst>
            <a:ext uri="{FF2B5EF4-FFF2-40B4-BE49-F238E27FC236}">
              <a16:creationId xmlns:a16="http://schemas.microsoft.com/office/drawing/2014/main" id="{2090F72F-D631-42CE-88E3-E43792802C5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89" name="Text Box 196">
          <a:extLst>
            <a:ext uri="{FF2B5EF4-FFF2-40B4-BE49-F238E27FC236}">
              <a16:creationId xmlns:a16="http://schemas.microsoft.com/office/drawing/2014/main" id="{074AFA30-3CA3-4A5E-8DE0-F43509E7C57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90" name="Text Box 197">
          <a:extLst>
            <a:ext uri="{FF2B5EF4-FFF2-40B4-BE49-F238E27FC236}">
              <a16:creationId xmlns:a16="http://schemas.microsoft.com/office/drawing/2014/main" id="{64EB95EA-182A-4889-9F64-3E1C4051E23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91" name="Text Box 198">
          <a:extLst>
            <a:ext uri="{FF2B5EF4-FFF2-40B4-BE49-F238E27FC236}">
              <a16:creationId xmlns:a16="http://schemas.microsoft.com/office/drawing/2014/main" id="{0ED081D1-DA26-4019-86D5-7BABAC09E9C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92" name="Text Box 199">
          <a:extLst>
            <a:ext uri="{FF2B5EF4-FFF2-40B4-BE49-F238E27FC236}">
              <a16:creationId xmlns:a16="http://schemas.microsoft.com/office/drawing/2014/main" id="{696D0990-9ED3-4740-A0A3-4BB79DAA797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93" name="Text Box 200">
          <a:extLst>
            <a:ext uri="{FF2B5EF4-FFF2-40B4-BE49-F238E27FC236}">
              <a16:creationId xmlns:a16="http://schemas.microsoft.com/office/drawing/2014/main" id="{C01C86FC-5C0D-4D3C-B576-FF4725B41A2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94" name="Text Box 201">
          <a:extLst>
            <a:ext uri="{FF2B5EF4-FFF2-40B4-BE49-F238E27FC236}">
              <a16:creationId xmlns:a16="http://schemas.microsoft.com/office/drawing/2014/main" id="{9409B774-D9DE-4BDC-860B-1E91D94BF93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395" name="Text Box 202">
          <a:extLst>
            <a:ext uri="{FF2B5EF4-FFF2-40B4-BE49-F238E27FC236}">
              <a16:creationId xmlns:a16="http://schemas.microsoft.com/office/drawing/2014/main" id="{A239528F-549D-4B96-9CDD-5B45A81CBDA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96" name="Text Box 203">
          <a:extLst>
            <a:ext uri="{FF2B5EF4-FFF2-40B4-BE49-F238E27FC236}">
              <a16:creationId xmlns:a16="http://schemas.microsoft.com/office/drawing/2014/main" id="{B5B4751C-C681-4C6A-BBCA-8CB1FFAF7CE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97" name="Text Box 204">
          <a:extLst>
            <a:ext uri="{FF2B5EF4-FFF2-40B4-BE49-F238E27FC236}">
              <a16:creationId xmlns:a16="http://schemas.microsoft.com/office/drawing/2014/main" id="{FAC6CAD5-595E-4A8E-8EA7-21028A2CC58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398" name="Text Box 205">
          <a:extLst>
            <a:ext uri="{FF2B5EF4-FFF2-40B4-BE49-F238E27FC236}">
              <a16:creationId xmlns:a16="http://schemas.microsoft.com/office/drawing/2014/main" id="{09D7DF0B-4C78-45FB-85AA-3C608E9DDD1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399" name="Text Box 206">
          <a:extLst>
            <a:ext uri="{FF2B5EF4-FFF2-40B4-BE49-F238E27FC236}">
              <a16:creationId xmlns:a16="http://schemas.microsoft.com/office/drawing/2014/main" id="{D61FBC34-5952-4B8E-8FFF-66955ACCA1F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00" name="Text Box 207">
          <a:extLst>
            <a:ext uri="{FF2B5EF4-FFF2-40B4-BE49-F238E27FC236}">
              <a16:creationId xmlns:a16="http://schemas.microsoft.com/office/drawing/2014/main" id="{333C4676-B31D-4EB4-8DA0-799AC07222C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01" name="Text Box 208">
          <a:extLst>
            <a:ext uri="{FF2B5EF4-FFF2-40B4-BE49-F238E27FC236}">
              <a16:creationId xmlns:a16="http://schemas.microsoft.com/office/drawing/2014/main" id="{04EC156E-AFD7-44B8-9C8E-64D0692DF07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02" name="Text Box 209">
          <a:extLst>
            <a:ext uri="{FF2B5EF4-FFF2-40B4-BE49-F238E27FC236}">
              <a16:creationId xmlns:a16="http://schemas.microsoft.com/office/drawing/2014/main" id="{E8CE3922-DA4D-4B57-88A2-1C77FEEF802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03" name="Text Box 210">
          <a:extLst>
            <a:ext uri="{FF2B5EF4-FFF2-40B4-BE49-F238E27FC236}">
              <a16:creationId xmlns:a16="http://schemas.microsoft.com/office/drawing/2014/main" id="{F48A819F-557C-40CF-9812-A1AB87A2155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04" name="Text Box 211">
          <a:extLst>
            <a:ext uri="{FF2B5EF4-FFF2-40B4-BE49-F238E27FC236}">
              <a16:creationId xmlns:a16="http://schemas.microsoft.com/office/drawing/2014/main" id="{B7D7FAE5-E6BB-4CAC-98B1-0BFCC9AFF8E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05" name="Text Box 212">
          <a:extLst>
            <a:ext uri="{FF2B5EF4-FFF2-40B4-BE49-F238E27FC236}">
              <a16:creationId xmlns:a16="http://schemas.microsoft.com/office/drawing/2014/main" id="{ED704F32-031B-42D7-A254-1F2DCD498B2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06" name="Text Box 213">
          <a:extLst>
            <a:ext uri="{FF2B5EF4-FFF2-40B4-BE49-F238E27FC236}">
              <a16:creationId xmlns:a16="http://schemas.microsoft.com/office/drawing/2014/main" id="{2A75E99C-4A34-4106-9408-B23FF6EC8A1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07" name="Text Box 214">
          <a:extLst>
            <a:ext uri="{FF2B5EF4-FFF2-40B4-BE49-F238E27FC236}">
              <a16:creationId xmlns:a16="http://schemas.microsoft.com/office/drawing/2014/main" id="{08283196-746A-4630-B532-B3F9C9C8528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08" name="Text Box 215">
          <a:extLst>
            <a:ext uri="{FF2B5EF4-FFF2-40B4-BE49-F238E27FC236}">
              <a16:creationId xmlns:a16="http://schemas.microsoft.com/office/drawing/2014/main" id="{37CDCB8A-AD62-4AF6-BF2E-2ECC6A3E182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09" name="Text Box 216">
          <a:extLst>
            <a:ext uri="{FF2B5EF4-FFF2-40B4-BE49-F238E27FC236}">
              <a16:creationId xmlns:a16="http://schemas.microsoft.com/office/drawing/2014/main" id="{0EFED4F3-42F3-45D0-B4F4-AD5D587614C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10" name="Text Box 217">
          <a:extLst>
            <a:ext uri="{FF2B5EF4-FFF2-40B4-BE49-F238E27FC236}">
              <a16:creationId xmlns:a16="http://schemas.microsoft.com/office/drawing/2014/main" id="{33B7508F-DEEA-4709-A014-3DF200C95F5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11" name="Text Box 218">
          <a:extLst>
            <a:ext uri="{FF2B5EF4-FFF2-40B4-BE49-F238E27FC236}">
              <a16:creationId xmlns:a16="http://schemas.microsoft.com/office/drawing/2014/main" id="{30FA3ADA-C4A7-4AF0-8869-BF7F2399A7F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12" name="Text Box 219">
          <a:extLst>
            <a:ext uri="{FF2B5EF4-FFF2-40B4-BE49-F238E27FC236}">
              <a16:creationId xmlns:a16="http://schemas.microsoft.com/office/drawing/2014/main" id="{39E4DA35-A6DF-4894-A9D3-3A7FDA4EBF7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13" name="Text Box 220">
          <a:extLst>
            <a:ext uri="{FF2B5EF4-FFF2-40B4-BE49-F238E27FC236}">
              <a16:creationId xmlns:a16="http://schemas.microsoft.com/office/drawing/2014/main" id="{7983BBE0-676E-48CE-B29B-0AA6A5F9EF6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14" name="Text Box 221">
          <a:extLst>
            <a:ext uri="{FF2B5EF4-FFF2-40B4-BE49-F238E27FC236}">
              <a16:creationId xmlns:a16="http://schemas.microsoft.com/office/drawing/2014/main" id="{17442C97-3222-42DB-8F01-94A1E49AA96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15" name="Text Box 222">
          <a:extLst>
            <a:ext uri="{FF2B5EF4-FFF2-40B4-BE49-F238E27FC236}">
              <a16:creationId xmlns:a16="http://schemas.microsoft.com/office/drawing/2014/main" id="{94CA664D-C51D-4ED5-8871-82C97EC1D6F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16" name="Text Box 223">
          <a:extLst>
            <a:ext uri="{FF2B5EF4-FFF2-40B4-BE49-F238E27FC236}">
              <a16:creationId xmlns:a16="http://schemas.microsoft.com/office/drawing/2014/main" id="{6E78AD88-12A2-4601-8784-C5C80D81D33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17" name="Text Box 224">
          <a:extLst>
            <a:ext uri="{FF2B5EF4-FFF2-40B4-BE49-F238E27FC236}">
              <a16:creationId xmlns:a16="http://schemas.microsoft.com/office/drawing/2014/main" id="{A9218B5A-DDC8-4B6B-AAE6-6A9BB1706A8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18" name="Text Box 225">
          <a:extLst>
            <a:ext uri="{FF2B5EF4-FFF2-40B4-BE49-F238E27FC236}">
              <a16:creationId xmlns:a16="http://schemas.microsoft.com/office/drawing/2014/main" id="{67CCDED7-3F16-4509-A125-782668A736A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19" name="Text Box 226">
          <a:extLst>
            <a:ext uri="{FF2B5EF4-FFF2-40B4-BE49-F238E27FC236}">
              <a16:creationId xmlns:a16="http://schemas.microsoft.com/office/drawing/2014/main" id="{4C88F4C7-FFA2-4B8C-A5EE-5A404A95483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20" name="Text Box 227">
          <a:extLst>
            <a:ext uri="{FF2B5EF4-FFF2-40B4-BE49-F238E27FC236}">
              <a16:creationId xmlns:a16="http://schemas.microsoft.com/office/drawing/2014/main" id="{9311A415-529E-428F-BB3B-BBB001AF082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21" name="Text Box 228">
          <a:extLst>
            <a:ext uri="{FF2B5EF4-FFF2-40B4-BE49-F238E27FC236}">
              <a16:creationId xmlns:a16="http://schemas.microsoft.com/office/drawing/2014/main" id="{6D3D6CFB-075A-4B46-ACE7-410153661E7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2" name="Text Box 229">
          <a:extLst>
            <a:ext uri="{FF2B5EF4-FFF2-40B4-BE49-F238E27FC236}">
              <a16:creationId xmlns:a16="http://schemas.microsoft.com/office/drawing/2014/main" id="{4E09A5E8-1141-49C1-91BC-9DC8B61139A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3" name="Text Box 230">
          <a:extLst>
            <a:ext uri="{FF2B5EF4-FFF2-40B4-BE49-F238E27FC236}">
              <a16:creationId xmlns:a16="http://schemas.microsoft.com/office/drawing/2014/main" id="{CBF2F9A4-3592-41FE-91C0-84C996562DD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4" name="Text Box 231">
          <a:extLst>
            <a:ext uri="{FF2B5EF4-FFF2-40B4-BE49-F238E27FC236}">
              <a16:creationId xmlns:a16="http://schemas.microsoft.com/office/drawing/2014/main" id="{F7889319-C9D2-46E2-A2C0-94265BB4D56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5" name="Text Box 232">
          <a:extLst>
            <a:ext uri="{FF2B5EF4-FFF2-40B4-BE49-F238E27FC236}">
              <a16:creationId xmlns:a16="http://schemas.microsoft.com/office/drawing/2014/main" id="{DFC90D42-ABA4-45C1-8B35-CBC69B16080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6" name="Text Box 233">
          <a:extLst>
            <a:ext uri="{FF2B5EF4-FFF2-40B4-BE49-F238E27FC236}">
              <a16:creationId xmlns:a16="http://schemas.microsoft.com/office/drawing/2014/main" id="{02DD9A8A-6505-41C7-892B-A4B46DD226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7" name="Text Box 234">
          <a:extLst>
            <a:ext uri="{FF2B5EF4-FFF2-40B4-BE49-F238E27FC236}">
              <a16:creationId xmlns:a16="http://schemas.microsoft.com/office/drawing/2014/main" id="{0802282D-B8CA-4A1A-B338-9A54CC5F4FB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8" name="Text Box 235">
          <a:extLst>
            <a:ext uri="{FF2B5EF4-FFF2-40B4-BE49-F238E27FC236}">
              <a16:creationId xmlns:a16="http://schemas.microsoft.com/office/drawing/2014/main" id="{51FBF243-9B66-447A-8D0C-F139D9022E5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29" name="Text Box 236">
          <a:extLst>
            <a:ext uri="{FF2B5EF4-FFF2-40B4-BE49-F238E27FC236}">
              <a16:creationId xmlns:a16="http://schemas.microsoft.com/office/drawing/2014/main" id="{09C64241-9CCD-49CE-A23F-B706920CD5C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0" name="Text Box 237">
          <a:extLst>
            <a:ext uri="{FF2B5EF4-FFF2-40B4-BE49-F238E27FC236}">
              <a16:creationId xmlns:a16="http://schemas.microsoft.com/office/drawing/2014/main" id="{727924D5-C729-430F-9109-C82E4468C67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1" name="Text Box 238">
          <a:extLst>
            <a:ext uri="{FF2B5EF4-FFF2-40B4-BE49-F238E27FC236}">
              <a16:creationId xmlns:a16="http://schemas.microsoft.com/office/drawing/2014/main" id="{23BD7B21-F8E6-4254-B0BA-16655CB8994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2" name="Text Box 239">
          <a:extLst>
            <a:ext uri="{FF2B5EF4-FFF2-40B4-BE49-F238E27FC236}">
              <a16:creationId xmlns:a16="http://schemas.microsoft.com/office/drawing/2014/main" id="{6984D1EE-4775-4E86-A792-E535AF33610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33" name="Text Box 240">
          <a:extLst>
            <a:ext uri="{FF2B5EF4-FFF2-40B4-BE49-F238E27FC236}">
              <a16:creationId xmlns:a16="http://schemas.microsoft.com/office/drawing/2014/main" id="{852F9EBC-82E5-4298-BB6C-16884D4F0AE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434" name="Text Box 141">
          <a:extLst>
            <a:ext uri="{FF2B5EF4-FFF2-40B4-BE49-F238E27FC236}">
              <a16:creationId xmlns:a16="http://schemas.microsoft.com/office/drawing/2014/main" id="{48457D8B-344C-44B2-9DF5-90A1701DAFC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5" name="Text Box 142">
          <a:extLst>
            <a:ext uri="{FF2B5EF4-FFF2-40B4-BE49-F238E27FC236}">
              <a16:creationId xmlns:a16="http://schemas.microsoft.com/office/drawing/2014/main" id="{DC4C9846-7FCF-4221-B3CB-6C2CD8EC625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6" name="Text Box 143">
          <a:extLst>
            <a:ext uri="{FF2B5EF4-FFF2-40B4-BE49-F238E27FC236}">
              <a16:creationId xmlns:a16="http://schemas.microsoft.com/office/drawing/2014/main" id="{4CBE90E3-7D4B-4BBA-9EFA-09B32B97DD8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7" name="Text Box 144">
          <a:extLst>
            <a:ext uri="{FF2B5EF4-FFF2-40B4-BE49-F238E27FC236}">
              <a16:creationId xmlns:a16="http://schemas.microsoft.com/office/drawing/2014/main" id="{87429F2F-CD27-40E6-B111-631E8C73831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8" name="Text Box 145">
          <a:extLst>
            <a:ext uri="{FF2B5EF4-FFF2-40B4-BE49-F238E27FC236}">
              <a16:creationId xmlns:a16="http://schemas.microsoft.com/office/drawing/2014/main" id="{5E4C5DA1-4023-4B22-AF28-B0628726B93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39" name="Text Box 146">
          <a:extLst>
            <a:ext uri="{FF2B5EF4-FFF2-40B4-BE49-F238E27FC236}">
              <a16:creationId xmlns:a16="http://schemas.microsoft.com/office/drawing/2014/main" id="{32C32F58-3AB3-44D7-A4B6-604CA147AE5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40" name="Text Box 147">
          <a:extLst>
            <a:ext uri="{FF2B5EF4-FFF2-40B4-BE49-F238E27FC236}">
              <a16:creationId xmlns:a16="http://schemas.microsoft.com/office/drawing/2014/main" id="{DA858CB7-8A98-4E7D-B7EA-82B58DED000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41" name="Text Box 148">
          <a:extLst>
            <a:ext uri="{FF2B5EF4-FFF2-40B4-BE49-F238E27FC236}">
              <a16:creationId xmlns:a16="http://schemas.microsoft.com/office/drawing/2014/main" id="{72BB66C0-0EA6-45A6-A1CC-7F59600D87F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42" name="Text Box 149">
          <a:extLst>
            <a:ext uri="{FF2B5EF4-FFF2-40B4-BE49-F238E27FC236}">
              <a16:creationId xmlns:a16="http://schemas.microsoft.com/office/drawing/2014/main" id="{6CBC60F9-EB68-4C60-A8A8-76BFC56DFF4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43" name="Text Box 150">
          <a:extLst>
            <a:ext uri="{FF2B5EF4-FFF2-40B4-BE49-F238E27FC236}">
              <a16:creationId xmlns:a16="http://schemas.microsoft.com/office/drawing/2014/main" id="{FD24F2ED-DF78-43B5-8C5E-2CB0DD69C1E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444" name="Text Box 151">
          <a:extLst>
            <a:ext uri="{FF2B5EF4-FFF2-40B4-BE49-F238E27FC236}">
              <a16:creationId xmlns:a16="http://schemas.microsoft.com/office/drawing/2014/main" id="{B2362210-7218-4978-BF58-9305920800C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45" name="Text Box 164">
          <a:extLst>
            <a:ext uri="{FF2B5EF4-FFF2-40B4-BE49-F238E27FC236}">
              <a16:creationId xmlns:a16="http://schemas.microsoft.com/office/drawing/2014/main" id="{01B78EFE-EAC9-4C5D-9B6C-329EBA58585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46" name="Text Box 165">
          <a:extLst>
            <a:ext uri="{FF2B5EF4-FFF2-40B4-BE49-F238E27FC236}">
              <a16:creationId xmlns:a16="http://schemas.microsoft.com/office/drawing/2014/main" id="{D94C7376-35E0-4E04-B171-1AE7BD8796F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47" name="Text Box 166">
          <a:extLst>
            <a:ext uri="{FF2B5EF4-FFF2-40B4-BE49-F238E27FC236}">
              <a16:creationId xmlns:a16="http://schemas.microsoft.com/office/drawing/2014/main" id="{214E2FF5-04EA-4DDA-9AFA-2EC28235A49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48" name="Text Box 167">
          <a:extLst>
            <a:ext uri="{FF2B5EF4-FFF2-40B4-BE49-F238E27FC236}">
              <a16:creationId xmlns:a16="http://schemas.microsoft.com/office/drawing/2014/main" id="{4AA42BE4-B2B1-4BEF-B1F0-6F91C52218A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49" name="Text Box 168">
          <a:extLst>
            <a:ext uri="{FF2B5EF4-FFF2-40B4-BE49-F238E27FC236}">
              <a16:creationId xmlns:a16="http://schemas.microsoft.com/office/drawing/2014/main" id="{586AA22E-409C-49C0-816E-17D431C7519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50" name="Text Box 169">
          <a:extLst>
            <a:ext uri="{FF2B5EF4-FFF2-40B4-BE49-F238E27FC236}">
              <a16:creationId xmlns:a16="http://schemas.microsoft.com/office/drawing/2014/main" id="{761EB6F6-E33F-4490-85D1-11C75178A570}"/>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51" name="Text Box 170">
          <a:extLst>
            <a:ext uri="{FF2B5EF4-FFF2-40B4-BE49-F238E27FC236}">
              <a16:creationId xmlns:a16="http://schemas.microsoft.com/office/drawing/2014/main" id="{E85AB262-E6EB-4A74-A6A9-DF32243D068F}"/>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52" name="Text Box 171">
          <a:extLst>
            <a:ext uri="{FF2B5EF4-FFF2-40B4-BE49-F238E27FC236}">
              <a16:creationId xmlns:a16="http://schemas.microsoft.com/office/drawing/2014/main" id="{75458797-9F6C-49CE-9A35-64991348048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53" name="Text Box 172">
          <a:extLst>
            <a:ext uri="{FF2B5EF4-FFF2-40B4-BE49-F238E27FC236}">
              <a16:creationId xmlns:a16="http://schemas.microsoft.com/office/drawing/2014/main" id="{17846260-2AC0-49B7-804B-C0DCA7C416E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54" name="Text Box 173">
          <a:extLst>
            <a:ext uri="{FF2B5EF4-FFF2-40B4-BE49-F238E27FC236}">
              <a16:creationId xmlns:a16="http://schemas.microsoft.com/office/drawing/2014/main" id="{F02384EE-6575-4FAB-9AB6-6AE248F39D52}"/>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55" name="Text Box 174">
          <a:extLst>
            <a:ext uri="{FF2B5EF4-FFF2-40B4-BE49-F238E27FC236}">
              <a16:creationId xmlns:a16="http://schemas.microsoft.com/office/drawing/2014/main" id="{5803D42B-71BA-489A-8958-38BD7BBB038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456" name="Text Box 175">
          <a:extLst>
            <a:ext uri="{FF2B5EF4-FFF2-40B4-BE49-F238E27FC236}">
              <a16:creationId xmlns:a16="http://schemas.microsoft.com/office/drawing/2014/main" id="{DA242450-7393-4BC2-AFC0-71D6B6831CE3}"/>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57" name="Text Box 176">
          <a:extLst>
            <a:ext uri="{FF2B5EF4-FFF2-40B4-BE49-F238E27FC236}">
              <a16:creationId xmlns:a16="http://schemas.microsoft.com/office/drawing/2014/main" id="{29591F8A-5197-4F3B-93A7-BED41DC2AD8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58" name="Text Box 177">
          <a:extLst>
            <a:ext uri="{FF2B5EF4-FFF2-40B4-BE49-F238E27FC236}">
              <a16:creationId xmlns:a16="http://schemas.microsoft.com/office/drawing/2014/main" id="{BF4B6979-5F44-4F12-ACD4-3527A9CAD14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59" name="Text Box 178">
          <a:extLst>
            <a:ext uri="{FF2B5EF4-FFF2-40B4-BE49-F238E27FC236}">
              <a16:creationId xmlns:a16="http://schemas.microsoft.com/office/drawing/2014/main" id="{98640248-0D81-4823-82A2-0037AF7E888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60" name="Text Box 179">
          <a:extLst>
            <a:ext uri="{FF2B5EF4-FFF2-40B4-BE49-F238E27FC236}">
              <a16:creationId xmlns:a16="http://schemas.microsoft.com/office/drawing/2014/main" id="{8196E09E-924C-4E82-A7FB-D3DCF41A51F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61" name="Text Box 180">
          <a:extLst>
            <a:ext uri="{FF2B5EF4-FFF2-40B4-BE49-F238E27FC236}">
              <a16:creationId xmlns:a16="http://schemas.microsoft.com/office/drawing/2014/main" id="{2FBECA3F-55E3-44D2-A017-BCDE45633F8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62" name="Text Box 181">
          <a:extLst>
            <a:ext uri="{FF2B5EF4-FFF2-40B4-BE49-F238E27FC236}">
              <a16:creationId xmlns:a16="http://schemas.microsoft.com/office/drawing/2014/main" id="{D99F5BA2-E3A8-47A6-9490-01DF89E84CB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63" name="Text Box 182">
          <a:extLst>
            <a:ext uri="{FF2B5EF4-FFF2-40B4-BE49-F238E27FC236}">
              <a16:creationId xmlns:a16="http://schemas.microsoft.com/office/drawing/2014/main" id="{4C1A81CD-99DF-4B4F-883F-7C1E3B4A0C6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64" name="Text Box 183">
          <a:extLst>
            <a:ext uri="{FF2B5EF4-FFF2-40B4-BE49-F238E27FC236}">
              <a16:creationId xmlns:a16="http://schemas.microsoft.com/office/drawing/2014/main" id="{8B9B0D44-6C2E-422F-991B-3743C6BE8C6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65" name="Text Box 184">
          <a:extLst>
            <a:ext uri="{FF2B5EF4-FFF2-40B4-BE49-F238E27FC236}">
              <a16:creationId xmlns:a16="http://schemas.microsoft.com/office/drawing/2014/main" id="{B56ED715-7EEF-41A5-A103-AF88E3C117F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66" name="Text Box 185">
          <a:extLst>
            <a:ext uri="{FF2B5EF4-FFF2-40B4-BE49-F238E27FC236}">
              <a16:creationId xmlns:a16="http://schemas.microsoft.com/office/drawing/2014/main" id="{A76A78B0-6665-4A46-80B8-5FBD5C6BB060}"/>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67" name="Text Box 186">
          <a:extLst>
            <a:ext uri="{FF2B5EF4-FFF2-40B4-BE49-F238E27FC236}">
              <a16:creationId xmlns:a16="http://schemas.microsoft.com/office/drawing/2014/main" id="{52C79C4D-1A85-47AC-B5B9-1C22040E5B5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68" name="Text Box 187">
          <a:extLst>
            <a:ext uri="{FF2B5EF4-FFF2-40B4-BE49-F238E27FC236}">
              <a16:creationId xmlns:a16="http://schemas.microsoft.com/office/drawing/2014/main" id="{40DD789E-6AE5-4F3F-96AD-F193958046DF}"/>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69" name="Text Box 188">
          <a:extLst>
            <a:ext uri="{FF2B5EF4-FFF2-40B4-BE49-F238E27FC236}">
              <a16:creationId xmlns:a16="http://schemas.microsoft.com/office/drawing/2014/main" id="{51897931-9DD5-478C-8AA8-9E2E3054972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70" name="Text Box 189">
          <a:extLst>
            <a:ext uri="{FF2B5EF4-FFF2-40B4-BE49-F238E27FC236}">
              <a16:creationId xmlns:a16="http://schemas.microsoft.com/office/drawing/2014/main" id="{07B96E1F-FA0B-42A2-9643-6C17F4CA291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71" name="Text Box 190">
          <a:extLst>
            <a:ext uri="{FF2B5EF4-FFF2-40B4-BE49-F238E27FC236}">
              <a16:creationId xmlns:a16="http://schemas.microsoft.com/office/drawing/2014/main" id="{2470FE51-EB1A-43AC-8355-108B98C381B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72" name="Text Box 191">
          <a:extLst>
            <a:ext uri="{FF2B5EF4-FFF2-40B4-BE49-F238E27FC236}">
              <a16:creationId xmlns:a16="http://schemas.microsoft.com/office/drawing/2014/main" id="{CFD86DCA-32AD-49FE-A423-8EC26DA5124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73" name="Text Box 192">
          <a:extLst>
            <a:ext uri="{FF2B5EF4-FFF2-40B4-BE49-F238E27FC236}">
              <a16:creationId xmlns:a16="http://schemas.microsoft.com/office/drawing/2014/main" id="{A30F19AC-362C-4F3A-9A4E-863E4E81C9C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74" name="Text Box 193">
          <a:extLst>
            <a:ext uri="{FF2B5EF4-FFF2-40B4-BE49-F238E27FC236}">
              <a16:creationId xmlns:a16="http://schemas.microsoft.com/office/drawing/2014/main" id="{C36AA142-05B5-460D-B731-DD8330C389D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75" name="Text Box 194">
          <a:extLst>
            <a:ext uri="{FF2B5EF4-FFF2-40B4-BE49-F238E27FC236}">
              <a16:creationId xmlns:a16="http://schemas.microsoft.com/office/drawing/2014/main" id="{4BAB3443-6ECC-4005-BEAE-A808C29B6E8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76" name="Text Box 195">
          <a:extLst>
            <a:ext uri="{FF2B5EF4-FFF2-40B4-BE49-F238E27FC236}">
              <a16:creationId xmlns:a16="http://schemas.microsoft.com/office/drawing/2014/main" id="{3F127F78-3BB4-491B-A898-459C5618030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77" name="Text Box 196">
          <a:extLst>
            <a:ext uri="{FF2B5EF4-FFF2-40B4-BE49-F238E27FC236}">
              <a16:creationId xmlns:a16="http://schemas.microsoft.com/office/drawing/2014/main" id="{7038A105-E93B-4A98-9537-4D526B22729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78" name="Text Box 197">
          <a:extLst>
            <a:ext uri="{FF2B5EF4-FFF2-40B4-BE49-F238E27FC236}">
              <a16:creationId xmlns:a16="http://schemas.microsoft.com/office/drawing/2014/main" id="{D8251073-4F2E-46C6-BEA7-BA272D8767E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79" name="Text Box 198">
          <a:extLst>
            <a:ext uri="{FF2B5EF4-FFF2-40B4-BE49-F238E27FC236}">
              <a16:creationId xmlns:a16="http://schemas.microsoft.com/office/drawing/2014/main" id="{E0EA3F54-B5CD-4B25-B98E-737A707F8836}"/>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80" name="Text Box 199">
          <a:extLst>
            <a:ext uri="{FF2B5EF4-FFF2-40B4-BE49-F238E27FC236}">
              <a16:creationId xmlns:a16="http://schemas.microsoft.com/office/drawing/2014/main" id="{D4582F4F-4945-470F-8578-EBCD1F72DBF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81" name="Text Box 200">
          <a:extLst>
            <a:ext uri="{FF2B5EF4-FFF2-40B4-BE49-F238E27FC236}">
              <a16:creationId xmlns:a16="http://schemas.microsoft.com/office/drawing/2014/main" id="{05B09088-F2FC-4215-BB84-76FBC2F952BB}"/>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82" name="Text Box 201">
          <a:extLst>
            <a:ext uri="{FF2B5EF4-FFF2-40B4-BE49-F238E27FC236}">
              <a16:creationId xmlns:a16="http://schemas.microsoft.com/office/drawing/2014/main" id="{AF992DC1-607C-4CD3-8980-F9718669303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83" name="Text Box 202">
          <a:extLst>
            <a:ext uri="{FF2B5EF4-FFF2-40B4-BE49-F238E27FC236}">
              <a16:creationId xmlns:a16="http://schemas.microsoft.com/office/drawing/2014/main" id="{FFACA89D-0860-4BB8-A55E-718256A9B64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84" name="Text Box 203">
          <a:extLst>
            <a:ext uri="{FF2B5EF4-FFF2-40B4-BE49-F238E27FC236}">
              <a16:creationId xmlns:a16="http://schemas.microsoft.com/office/drawing/2014/main" id="{FC899C77-2C0E-4689-8AF8-2DE62E556FC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85" name="Text Box 204">
          <a:extLst>
            <a:ext uri="{FF2B5EF4-FFF2-40B4-BE49-F238E27FC236}">
              <a16:creationId xmlns:a16="http://schemas.microsoft.com/office/drawing/2014/main" id="{5DF92BB5-FBF4-42A1-9EA1-046E7CB1105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86" name="Text Box 205">
          <a:extLst>
            <a:ext uri="{FF2B5EF4-FFF2-40B4-BE49-F238E27FC236}">
              <a16:creationId xmlns:a16="http://schemas.microsoft.com/office/drawing/2014/main" id="{85C6412B-5A7B-4E87-93B0-C3AAED9E4A1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87" name="Text Box 206">
          <a:extLst>
            <a:ext uri="{FF2B5EF4-FFF2-40B4-BE49-F238E27FC236}">
              <a16:creationId xmlns:a16="http://schemas.microsoft.com/office/drawing/2014/main" id="{15674143-1A32-4155-8099-0BBBD5C810B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88" name="Text Box 207">
          <a:extLst>
            <a:ext uri="{FF2B5EF4-FFF2-40B4-BE49-F238E27FC236}">
              <a16:creationId xmlns:a16="http://schemas.microsoft.com/office/drawing/2014/main" id="{0817C876-6950-4DA1-B946-5176F33B9C5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89" name="Text Box 208">
          <a:extLst>
            <a:ext uri="{FF2B5EF4-FFF2-40B4-BE49-F238E27FC236}">
              <a16:creationId xmlns:a16="http://schemas.microsoft.com/office/drawing/2014/main" id="{8C06AFF2-BFD3-4E70-A20A-73C1E49608D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90" name="Text Box 209">
          <a:extLst>
            <a:ext uri="{FF2B5EF4-FFF2-40B4-BE49-F238E27FC236}">
              <a16:creationId xmlns:a16="http://schemas.microsoft.com/office/drawing/2014/main" id="{93DDD806-C7F8-45A1-B3E4-5932975A988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91" name="Text Box 210">
          <a:extLst>
            <a:ext uri="{FF2B5EF4-FFF2-40B4-BE49-F238E27FC236}">
              <a16:creationId xmlns:a16="http://schemas.microsoft.com/office/drawing/2014/main" id="{C0741DAF-78AD-4DE6-82B7-83536903C79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92" name="Text Box 211">
          <a:extLst>
            <a:ext uri="{FF2B5EF4-FFF2-40B4-BE49-F238E27FC236}">
              <a16:creationId xmlns:a16="http://schemas.microsoft.com/office/drawing/2014/main" id="{FA0F79B4-A2CA-47A0-BE3E-506A57B1E17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93" name="Text Box 212">
          <a:extLst>
            <a:ext uri="{FF2B5EF4-FFF2-40B4-BE49-F238E27FC236}">
              <a16:creationId xmlns:a16="http://schemas.microsoft.com/office/drawing/2014/main" id="{D7AF2AEF-011A-4577-B998-ADD4E38C224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94" name="Text Box 213">
          <a:extLst>
            <a:ext uri="{FF2B5EF4-FFF2-40B4-BE49-F238E27FC236}">
              <a16:creationId xmlns:a16="http://schemas.microsoft.com/office/drawing/2014/main" id="{C32EEA1E-546E-47ED-BD12-DB339D3B3B0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95" name="Text Box 214">
          <a:extLst>
            <a:ext uri="{FF2B5EF4-FFF2-40B4-BE49-F238E27FC236}">
              <a16:creationId xmlns:a16="http://schemas.microsoft.com/office/drawing/2014/main" id="{B709A97A-68BB-42C8-8702-3CB060761C4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496" name="Text Box 215">
          <a:extLst>
            <a:ext uri="{FF2B5EF4-FFF2-40B4-BE49-F238E27FC236}">
              <a16:creationId xmlns:a16="http://schemas.microsoft.com/office/drawing/2014/main" id="{36FB98BB-AA1F-46F9-AD0C-025B3EBBDD2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97" name="Text Box 216">
          <a:extLst>
            <a:ext uri="{FF2B5EF4-FFF2-40B4-BE49-F238E27FC236}">
              <a16:creationId xmlns:a16="http://schemas.microsoft.com/office/drawing/2014/main" id="{2CD0A7A9-E82C-43C1-9CC3-43A5FE2CCE7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498" name="Text Box 217">
          <a:extLst>
            <a:ext uri="{FF2B5EF4-FFF2-40B4-BE49-F238E27FC236}">
              <a16:creationId xmlns:a16="http://schemas.microsoft.com/office/drawing/2014/main" id="{7BAB6F31-5395-4B0C-B6C9-9A0ED3F19E9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499" name="Text Box 218">
          <a:extLst>
            <a:ext uri="{FF2B5EF4-FFF2-40B4-BE49-F238E27FC236}">
              <a16:creationId xmlns:a16="http://schemas.microsoft.com/office/drawing/2014/main" id="{6E41C63D-E2CB-4A51-887D-B6F48709E51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500" name="Text Box 219">
          <a:extLst>
            <a:ext uri="{FF2B5EF4-FFF2-40B4-BE49-F238E27FC236}">
              <a16:creationId xmlns:a16="http://schemas.microsoft.com/office/drawing/2014/main" id="{55F5166E-4C8A-406A-A645-6D128A804DA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501" name="Text Box 220">
          <a:extLst>
            <a:ext uri="{FF2B5EF4-FFF2-40B4-BE49-F238E27FC236}">
              <a16:creationId xmlns:a16="http://schemas.microsoft.com/office/drawing/2014/main" id="{1E3A29C0-EC3E-48CD-AB5A-304E35623D2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502" name="Text Box 221">
          <a:extLst>
            <a:ext uri="{FF2B5EF4-FFF2-40B4-BE49-F238E27FC236}">
              <a16:creationId xmlns:a16="http://schemas.microsoft.com/office/drawing/2014/main" id="{488B4CEC-EB4F-4AA3-B096-B93DBE774EE1}"/>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503" name="Text Box 222">
          <a:extLst>
            <a:ext uri="{FF2B5EF4-FFF2-40B4-BE49-F238E27FC236}">
              <a16:creationId xmlns:a16="http://schemas.microsoft.com/office/drawing/2014/main" id="{7CA9795F-689D-4CCF-ACA7-7A35E04E677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504" name="Text Box 223">
          <a:extLst>
            <a:ext uri="{FF2B5EF4-FFF2-40B4-BE49-F238E27FC236}">
              <a16:creationId xmlns:a16="http://schemas.microsoft.com/office/drawing/2014/main" id="{D622FEB6-9914-46B8-86C7-D45BA6C38A7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505" name="Text Box 224">
          <a:extLst>
            <a:ext uri="{FF2B5EF4-FFF2-40B4-BE49-F238E27FC236}">
              <a16:creationId xmlns:a16="http://schemas.microsoft.com/office/drawing/2014/main" id="{6902DB65-D97F-4C08-BBD1-E6EC75B365D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506" name="Text Box 225">
          <a:extLst>
            <a:ext uri="{FF2B5EF4-FFF2-40B4-BE49-F238E27FC236}">
              <a16:creationId xmlns:a16="http://schemas.microsoft.com/office/drawing/2014/main" id="{7F4E615F-AE3A-4632-8184-557514911AD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507" name="Text Box 226">
          <a:extLst>
            <a:ext uri="{FF2B5EF4-FFF2-40B4-BE49-F238E27FC236}">
              <a16:creationId xmlns:a16="http://schemas.microsoft.com/office/drawing/2014/main" id="{159A1A84-E03C-4D88-BED0-51C7F7FEE46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508" name="Text Box 227">
          <a:extLst>
            <a:ext uri="{FF2B5EF4-FFF2-40B4-BE49-F238E27FC236}">
              <a16:creationId xmlns:a16="http://schemas.microsoft.com/office/drawing/2014/main" id="{4274BC73-163B-4BF0-A572-328A6097565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1509" name="Text Box 228">
          <a:extLst>
            <a:ext uri="{FF2B5EF4-FFF2-40B4-BE49-F238E27FC236}">
              <a16:creationId xmlns:a16="http://schemas.microsoft.com/office/drawing/2014/main" id="{E7A68F69-B969-4087-BB7D-D0FB77F6267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0" name="Text Box 229">
          <a:extLst>
            <a:ext uri="{FF2B5EF4-FFF2-40B4-BE49-F238E27FC236}">
              <a16:creationId xmlns:a16="http://schemas.microsoft.com/office/drawing/2014/main" id="{97910CAB-3F4A-405E-B160-7CF7A5CDAF3F}"/>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1" name="Text Box 230">
          <a:extLst>
            <a:ext uri="{FF2B5EF4-FFF2-40B4-BE49-F238E27FC236}">
              <a16:creationId xmlns:a16="http://schemas.microsoft.com/office/drawing/2014/main" id="{89A6001A-9E02-4F2A-91A1-5032F063C05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2" name="Text Box 231">
          <a:extLst>
            <a:ext uri="{FF2B5EF4-FFF2-40B4-BE49-F238E27FC236}">
              <a16:creationId xmlns:a16="http://schemas.microsoft.com/office/drawing/2014/main" id="{02A7D874-3214-40D8-B558-0795E95B30A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3" name="Text Box 232">
          <a:extLst>
            <a:ext uri="{FF2B5EF4-FFF2-40B4-BE49-F238E27FC236}">
              <a16:creationId xmlns:a16="http://schemas.microsoft.com/office/drawing/2014/main" id="{8E8D3168-43E8-46E3-878C-A75BF502F11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4" name="Text Box 233">
          <a:extLst>
            <a:ext uri="{FF2B5EF4-FFF2-40B4-BE49-F238E27FC236}">
              <a16:creationId xmlns:a16="http://schemas.microsoft.com/office/drawing/2014/main" id="{9588E6DC-2CAE-47EB-A38F-9E7C79BDCBEB}"/>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5" name="Text Box 234">
          <a:extLst>
            <a:ext uri="{FF2B5EF4-FFF2-40B4-BE49-F238E27FC236}">
              <a16:creationId xmlns:a16="http://schemas.microsoft.com/office/drawing/2014/main" id="{AFDCB892-1A0E-4DAD-A553-63EE0CD3913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6" name="Text Box 235">
          <a:extLst>
            <a:ext uri="{FF2B5EF4-FFF2-40B4-BE49-F238E27FC236}">
              <a16:creationId xmlns:a16="http://schemas.microsoft.com/office/drawing/2014/main" id="{867EE738-69E2-4138-BC8D-058CF80B0DF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7" name="Text Box 236">
          <a:extLst>
            <a:ext uri="{FF2B5EF4-FFF2-40B4-BE49-F238E27FC236}">
              <a16:creationId xmlns:a16="http://schemas.microsoft.com/office/drawing/2014/main" id="{BACE86D3-B792-4741-9415-85E16FEE28D0}"/>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8" name="Text Box 237">
          <a:extLst>
            <a:ext uri="{FF2B5EF4-FFF2-40B4-BE49-F238E27FC236}">
              <a16:creationId xmlns:a16="http://schemas.microsoft.com/office/drawing/2014/main" id="{48A44408-0034-44BD-9B87-AA6DB73AF426}"/>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19" name="Text Box 238">
          <a:extLst>
            <a:ext uri="{FF2B5EF4-FFF2-40B4-BE49-F238E27FC236}">
              <a16:creationId xmlns:a16="http://schemas.microsoft.com/office/drawing/2014/main" id="{BBD85639-B7B9-4D0E-95CD-3770A6A1B2C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1520" name="Text Box 239">
          <a:extLst>
            <a:ext uri="{FF2B5EF4-FFF2-40B4-BE49-F238E27FC236}">
              <a16:creationId xmlns:a16="http://schemas.microsoft.com/office/drawing/2014/main" id="{749A0D90-663E-4EA7-9012-6F0BEFECABF3}"/>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521" name="Text Box 240">
          <a:extLst>
            <a:ext uri="{FF2B5EF4-FFF2-40B4-BE49-F238E27FC236}">
              <a16:creationId xmlns:a16="http://schemas.microsoft.com/office/drawing/2014/main" id="{9A1E3F86-981E-4F4D-8C56-BB8937335FE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5</xdr:col>
      <xdr:colOff>0</xdr:colOff>
      <xdr:row>70</xdr:row>
      <xdr:rowOff>0</xdr:rowOff>
    </xdr:from>
    <xdr:ext cx="76200" cy="228600"/>
    <xdr:sp macro="" textlink="">
      <xdr:nvSpPr>
        <xdr:cNvPr id="1522" name="Text Box 260">
          <a:extLst>
            <a:ext uri="{FF2B5EF4-FFF2-40B4-BE49-F238E27FC236}">
              <a16:creationId xmlns:a16="http://schemas.microsoft.com/office/drawing/2014/main" id="{0CBEDEA7-1C6C-4BE0-AC3D-01060CE3BC20}"/>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1523" name="Text Box 260">
          <a:extLst>
            <a:ext uri="{FF2B5EF4-FFF2-40B4-BE49-F238E27FC236}">
              <a16:creationId xmlns:a16="http://schemas.microsoft.com/office/drawing/2014/main" id="{6E9E706C-04C2-4109-89F4-076654638222}"/>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1524" name="Text Box 260">
          <a:extLst>
            <a:ext uri="{FF2B5EF4-FFF2-40B4-BE49-F238E27FC236}">
              <a16:creationId xmlns:a16="http://schemas.microsoft.com/office/drawing/2014/main" id="{76CA5DB0-174C-43EA-BC1B-106958A9443D}"/>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1525" name="Text Box 260">
          <a:extLst>
            <a:ext uri="{FF2B5EF4-FFF2-40B4-BE49-F238E27FC236}">
              <a16:creationId xmlns:a16="http://schemas.microsoft.com/office/drawing/2014/main" id="{06BF995B-6739-46C5-A228-9516EDC8D68A}"/>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1526" name="Text Box 260">
          <a:extLst>
            <a:ext uri="{FF2B5EF4-FFF2-40B4-BE49-F238E27FC236}">
              <a16:creationId xmlns:a16="http://schemas.microsoft.com/office/drawing/2014/main" id="{C7D2BF2B-9F64-4B98-AEE2-42C21E5C2B9C}"/>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1527" name="Text Box 260">
          <a:extLst>
            <a:ext uri="{FF2B5EF4-FFF2-40B4-BE49-F238E27FC236}">
              <a16:creationId xmlns:a16="http://schemas.microsoft.com/office/drawing/2014/main" id="{CAB6FA11-9F6A-46A0-8662-0DA48823B8E4}"/>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1528" name="Text Box 260">
          <a:extLst>
            <a:ext uri="{FF2B5EF4-FFF2-40B4-BE49-F238E27FC236}">
              <a16:creationId xmlns:a16="http://schemas.microsoft.com/office/drawing/2014/main" id="{F4D1B562-E4AE-4B74-9070-AE502F82822D}"/>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5</xdr:col>
      <xdr:colOff>0</xdr:colOff>
      <xdr:row>70</xdr:row>
      <xdr:rowOff>0</xdr:rowOff>
    </xdr:from>
    <xdr:ext cx="76200" cy="228600"/>
    <xdr:sp macro="" textlink="">
      <xdr:nvSpPr>
        <xdr:cNvPr id="1529" name="Text Box 260">
          <a:extLst>
            <a:ext uri="{FF2B5EF4-FFF2-40B4-BE49-F238E27FC236}">
              <a16:creationId xmlns:a16="http://schemas.microsoft.com/office/drawing/2014/main" id="{28C5263A-04E3-4BBF-B3E8-45DE1230B1F6}"/>
            </a:ext>
          </a:extLst>
        </xdr:cNvPr>
        <xdr:cNvSpPr txBox="1">
          <a:spLocks noChangeArrowheads="1"/>
        </xdr:cNvSpPr>
      </xdr:nvSpPr>
      <xdr:spPr bwMode="auto">
        <a:xfrm>
          <a:off x="9915525" y="24564975"/>
          <a:ext cx="76200" cy="228600"/>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530" name="Text Box 4">
          <a:extLst>
            <a:ext uri="{FF2B5EF4-FFF2-40B4-BE49-F238E27FC236}">
              <a16:creationId xmlns:a16="http://schemas.microsoft.com/office/drawing/2014/main" id="{14186B89-1CE2-4D12-B072-46580643E1D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531" name="Text Box 6">
          <a:extLst>
            <a:ext uri="{FF2B5EF4-FFF2-40B4-BE49-F238E27FC236}">
              <a16:creationId xmlns:a16="http://schemas.microsoft.com/office/drawing/2014/main" id="{80962205-098D-468A-876D-56642C68337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532" name="Text Box 21">
          <a:extLst>
            <a:ext uri="{FF2B5EF4-FFF2-40B4-BE49-F238E27FC236}">
              <a16:creationId xmlns:a16="http://schemas.microsoft.com/office/drawing/2014/main" id="{B2771E63-9D5E-4A5E-9A61-048429CD654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533" name="Text Box 22">
          <a:extLst>
            <a:ext uri="{FF2B5EF4-FFF2-40B4-BE49-F238E27FC236}">
              <a16:creationId xmlns:a16="http://schemas.microsoft.com/office/drawing/2014/main" id="{F9D2EC3D-59F8-4894-A1C5-672DBE3F908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34" name="Text Box 28">
          <a:extLst>
            <a:ext uri="{FF2B5EF4-FFF2-40B4-BE49-F238E27FC236}">
              <a16:creationId xmlns:a16="http://schemas.microsoft.com/office/drawing/2014/main" id="{A9572BFB-FD3A-4BAF-B6E9-7DD86A96C31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35" name="Text Box 29">
          <a:extLst>
            <a:ext uri="{FF2B5EF4-FFF2-40B4-BE49-F238E27FC236}">
              <a16:creationId xmlns:a16="http://schemas.microsoft.com/office/drawing/2014/main" id="{E625DC77-D68E-43A9-917C-923C55E7D2B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36" name="Text Box 31">
          <a:extLst>
            <a:ext uri="{FF2B5EF4-FFF2-40B4-BE49-F238E27FC236}">
              <a16:creationId xmlns:a16="http://schemas.microsoft.com/office/drawing/2014/main" id="{4AB631B9-C1A7-4E45-AA29-CE94F1ED689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37" name="Text Box 32">
          <a:extLst>
            <a:ext uri="{FF2B5EF4-FFF2-40B4-BE49-F238E27FC236}">
              <a16:creationId xmlns:a16="http://schemas.microsoft.com/office/drawing/2014/main" id="{68604D62-7757-4AF1-9D96-654382068F4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38" name="Text Box 33">
          <a:extLst>
            <a:ext uri="{FF2B5EF4-FFF2-40B4-BE49-F238E27FC236}">
              <a16:creationId xmlns:a16="http://schemas.microsoft.com/office/drawing/2014/main" id="{17ABBDF7-69BF-448A-AE61-CDA18376276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39" name="Text Box 34">
          <a:extLst>
            <a:ext uri="{FF2B5EF4-FFF2-40B4-BE49-F238E27FC236}">
              <a16:creationId xmlns:a16="http://schemas.microsoft.com/office/drawing/2014/main" id="{B4570511-69A1-43B5-910E-07B44460AFA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40" name="Text Box 35">
          <a:extLst>
            <a:ext uri="{FF2B5EF4-FFF2-40B4-BE49-F238E27FC236}">
              <a16:creationId xmlns:a16="http://schemas.microsoft.com/office/drawing/2014/main" id="{1196579B-BB60-4E95-BADE-4EE75D52CB4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41" name="Text Box 36">
          <a:extLst>
            <a:ext uri="{FF2B5EF4-FFF2-40B4-BE49-F238E27FC236}">
              <a16:creationId xmlns:a16="http://schemas.microsoft.com/office/drawing/2014/main" id="{56EFA1F5-5877-4230-A232-6B7B56D4A6B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42" name="Text Box 37">
          <a:extLst>
            <a:ext uri="{FF2B5EF4-FFF2-40B4-BE49-F238E27FC236}">
              <a16:creationId xmlns:a16="http://schemas.microsoft.com/office/drawing/2014/main" id="{95637ACF-363A-4720-8916-1FE1A3E561F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43" name="Text Box 38">
          <a:extLst>
            <a:ext uri="{FF2B5EF4-FFF2-40B4-BE49-F238E27FC236}">
              <a16:creationId xmlns:a16="http://schemas.microsoft.com/office/drawing/2014/main" id="{AE819B8C-FA4E-498D-A690-02DAAC7DE06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44" name="Text Box 39">
          <a:extLst>
            <a:ext uri="{FF2B5EF4-FFF2-40B4-BE49-F238E27FC236}">
              <a16:creationId xmlns:a16="http://schemas.microsoft.com/office/drawing/2014/main" id="{CE4C1609-B8BF-49E7-8694-25EF7FBE4A4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45" name="Text Box 40">
          <a:extLst>
            <a:ext uri="{FF2B5EF4-FFF2-40B4-BE49-F238E27FC236}">
              <a16:creationId xmlns:a16="http://schemas.microsoft.com/office/drawing/2014/main" id="{8A55A36A-E0EE-40CA-A23D-F3FA47A95C7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46" name="Text Box 41">
          <a:extLst>
            <a:ext uri="{FF2B5EF4-FFF2-40B4-BE49-F238E27FC236}">
              <a16:creationId xmlns:a16="http://schemas.microsoft.com/office/drawing/2014/main" id="{E90C214A-884C-4EA3-B9F4-CA2C2BCEBB9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47" name="Text Box 42">
          <a:extLst>
            <a:ext uri="{FF2B5EF4-FFF2-40B4-BE49-F238E27FC236}">
              <a16:creationId xmlns:a16="http://schemas.microsoft.com/office/drawing/2014/main" id="{D090C01F-2E29-43DF-9876-E6F6FB3DF32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548" name="Text Box 108">
          <a:extLst>
            <a:ext uri="{FF2B5EF4-FFF2-40B4-BE49-F238E27FC236}">
              <a16:creationId xmlns:a16="http://schemas.microsoft.com/office/drawing/2014/main" id="{A314826E-3836-42B5-A13C-4983BEAA27C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49" name="Text Box 109">
          <a:extLst>
            <a:ext uri="{FF2B5EF4-FFF2-40B4-BE49-F238E27FC236}">
              <a16:creationId xmlns:a16="http://schemas.microsoft.com/office/drawing/2014/main" id="{C8F5EF65-70BE-4F4D-960D-05D920D9924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0" name="Text Box 110">
          <a:extLst>
            <a:ext uri="{FF2B5EF4-FFF2-40B4-BE49-F238E27FC236}">
              <a16:creationId xmlns:a16="http://schemas.microsoft.com/office/drawing/2014/main" id="{DE326685-7BDD-4E94-B304-0666A5E8D49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1" name="Text Box 111">
          <a:extLst>
            <a:ext uri="{FF2B5EF4-FFF2-40B4-BE49-F238E27FC236}">
              <a16:creationId xmlns:a16="http://schemas.microsoft.com/office/drawing/2014/main" id="{69FC339D-CAFF-402D-9875-C7C9CF74D8B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2" name="Text Box 112">
          <a:extLst>
            <a:ext uri="{FF2B5EF4-FFF2-40B4-BE49-F238E27FC236}">
              <a16:creationId xmlns:a16="http://schemas.microsoft.com/office/drawing/2014/main" id="{D6028D04-9D4E-4176-ACE6-D715B5D18A0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3" name="Text Box 113">
          <a:extLst>
            <a:ext uri="{FF2B5EF4-FFF2-40B4-BE49-F238E27FC236}">
              <a16:creationId xmlns:a16="http://schemas.microsoft.com/office/drawing/2014/main" id="{0CEDE863-19AB-4324-8B97-644B2C0A1DF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4" name="Text Box 114">
          <a:extLst>
            <a:ext uri="{FF2B5EF4-FFF2-40B4-BE49-F238E27FC236}">
              <a16:creationId xmlns:a16="http://schemas.microsoft.com/office/drawing/2014/main" id="{F4EF21E3-D840-465F-8BD7-28819F4AE42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5" name="Text Box 115">
          <a:extLst>
            <a:ext uri="{FF2B5EF4-FFF2-40B4-BE49-F238E27FC236}">
              <a16:creationId xmlns:a16="http://schemas.microsoft.com/office/drawing/2014/main" id="{17559934-32F3-4A65-81CD-A7C5A1A5A02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6" name="Text Box 116">
          <a:extLst>
            <a:ext uri="{FF2B5EF4-FFF2-40B4-BE49-F238E27FC236}">
              <a16:creationId xmlns:a16="http://schemas.microsoft.com/office/drawing/2014/main" id="{2148BB27-3865-451C-8DFF-3B926ACD6E2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7" name="Text Box 117">
          <a:extLst>
            <a:ext uri="{FF2B5EF4-FFF2-40B4-BE49-F238E27FC236}">
              <a16:creationId xmlns:a16="http://schemas.microsoft.com/office/drawing/2014/main" id="{AFA36212-1C46-4DC2-B5E2-AD8901E3A7D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8" name="Text Box 118">
          <a:extLst>
            <a:ext uri="{FF2B5EF4-FFF2-40B4-BE49-F238E27FC236}">
              <a16:creationId xmlns:a16="http://schemas.microsoft.com/office/drawing/2014/main" id="{BAD790E4-4EC2-4654-9EE7-DAEFD47D008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59" name="Text Box 130">
          <a:extLst>
            <a:ext uri="{FF2B5EF4-FFF2-40B4-BE49-F238E27FC236}">
              <a16:creationId xmlns:a16="http://schemas.microsoft.com/office/drawing/2014/main" id="{65CB13D8-9217-4E35-9B86-B8ECC75177E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0" name="Text Box 131">
          <a:extLst>
            <a:ext uri="{FF2B5EF4-FFF2-40B4-BE49-F238E27FC236}">
              <a16:creationId xmlns:a16="http://schemas.microsoft.com/office/drawing/2014/main" id="{52FE0771-E30F-40A4-932E-16CC935B132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1" name="Text Box 132">
          <a:extLst>
            <a:ext uri="{FF2B5EF4-FFF2-40B4-BE49-F238E27FC236}">
              <a16:creationId xmlns:a16="http://schemas.microsoft.com/office/drawing/2014/main" id="{A82ED043-35DE-428A-BF17-FDAAB776C0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2" name="Text Box 133">
          <a:extLst>
            <a:ext uri="{FF2B5EF4-FFF2-40B4-BE49-F238E27FC236}">
              <a16:creationId xmlns:a16="http://schemas.microsoft.com/office/drawing/2014/main" id="{D983369E-5BFA-42B9-A852-E9917FB596F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3" name="Text Box 134">
          <a:extLst>
            <a:ext uri="{FF2B5EF4-FFF2-40B4-BE49-F238E27FC236}">
              <a16:creationId xmlns:a16="http://schemas.microsoft.com/office/drawing/2014/main" id="{698A2CD3-2430-4795-B9F7-75F08F6FDF3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4" name="Text Box 135">
          <a:extLst>
            <a:ext uri="{FF2B5EF4-FFF2-40B4-BE49-F238E27FC236}">
              <a16:creationId xmlns:a16="http://schemas.microsoft.com/office/drawing/2014/main" id="{6DFEC92F-591A-407A-9BB0-23285E419BC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5" name="Text Box 136">
          <a:extLst>
            <a:ext uri="{FF2B5EF4-FFF2-40B4-BE49-F238E27FC236}">
              <a16:creationId xmlns:a16="http://schemas.microsoft.com/office/drawing/2014/main" id="{6BB33436-A933-44B3-BFDB-80A7F0B63ED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6" name="Text Box 137">
          <a:extLst>
            <a:ext uri="{FF2B5EF4-FFF2-40B4-BE49-F238E27FC236}">
              <a16:creationId xmlns:a16="http://schemas.microsoft.com/office/drawing/2014/main" id="{9A5A40F9-28E8-4BCF-AEE6-E33899DB48E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7" name="Text Box 138">
          <a:extLst>
            <a:ext uri="{FF2B5EF4-FFF2-40B4-BE49-F238E27FC236}">
              <a16:creationId xmlns:a16="http://schemas.microsoft.com/office/drawing/2014/main" id="{A881DA23-C5FC-4FE2-AFA2-78951C56831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8" name="Text Box 139">
          <a:extLst>
            <a:ext uri="{FF2B5EF4-FFF2-40B4-BE49-F238E27FC236}">
              <a16:creationId xmlns:a16="http://schemas.microsoft.com/office/drawing/2014/main" id="{B02814EE-C120-4949-8DF2-C3465EF5590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69" name="Text Box 140">
          <a:extLst>
            <a:ext uri="{FF2B5EF4-FFF2-40B4-BE49-F238E27FC236}">
              <a16:creationId xmlns:a16="http://schemas.microsoft.com/office/drawing/2014/main" id="{18E5A335-F89E-4548-A70C-1069B2FDB1F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0" name="Text Box 141">
          <a:extLst>
            <a:ext uri="{FF2B5EF4-FFF2-40B4-BE49-F238E27FC236}">
              <a16:creationId xmlns:a16="http://schemas.microsoft.com/office/drawing/2014/main" id="{B46D7B08-32C8-4AA2-B4B3-A64258895F6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1" name="Text Box 142">
          <a:extLst>
            <a:ext uri="{FF2B5EF4-FFF2-40B4-BE49-F238E27FC236}">
              <a16:creationId xmlns:a16="http://schemas.microsoft.com/office/drawing/2014/main" id="{A3B92F67-DC2D-4AD8-9829-47E4A3F63ED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2" name="Text Box 143">
          <a:extLst>
            <a:ext uri="{FF2B5EF4-FFF2-40B4-BE49-F238E27FC236}">
              <a16:creationId xmlns:a16="http://schemas.microsoft.com/office/drawing/2014/main" id="{6EF06E50-09DD-4A9C-85EE-5F46B9BF4FB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3" name="Text Box 144">
          <a:extLst>
            <a:ext uri="{FF2B5EF4-FFF2-40B4-BE49-F238E27FC236}">
              <a16:creationId xmlns:a16="http://schemas.microsoft.com/office/drawing/2014/main" id="{857CB258-E8F7-4840-B3F6-BDE206EE0B3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4" name="Text Box 145">
          <a:extLst>
            <a:ext uri="{FF2B5EF4-FFF2-40B4-BE49-F238E27FC236}">
              <a16:creationId xmlns:a16="http://schemas.microsoft.com/office/drawing/2014/main" id="{FE552CF5-4E45-4CD3-B770-71F5B07E41B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5" name="Text Box 146">
          <a:extLst>
            <a:ext uri="{FF2B5EF4-FFF2-40B4-BE49-F238E27FC236}">
              <a16:creationId xmlns:a16="http://schemas.microsoft.com/office/drawing/2014/main" id="{FAD99DBE-489F-483E-9060-A9355821C62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6" name="Text Box 147">
          <a:extLst>
            <a:ext uri="{FF2B5EF4-FFF2-40B4-BE49-F238E27FC236}">
              <a16:creationId xmlns:a16="http://schemas.microsoft.com/office/drawing/2014/main" id="{C8F86A3F-C577-4B01-8063-4B6D000079F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7" name="Text Box 148">
          <a:extLst>
            <a:ext uri="{FF2B5EF4-FFF2-40B4-BE49-F238E27FC236}">
              <a16:creationId xmlns:a16="http://schemas.microsoft.com/office/drawing/2014/main" id="{8376CC5A-279F-4147-A633-24C052D515A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8" name="Text Box 149">
          <a:extLst>
            <a:ext uri="{FF2B5EF4-FFF2-40B4-BE49-F238E27FC236}">
              <a16:creationId xmlns:a16="http://schemas.microsoft.com/office/drawing/2014/main" id="{586CFF00-72B9-48B3-9D5F-A93F7FB546F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79" name="Text Box 150">
          <a:extLst>
            <a:ext uri="{FF2B5EF4-FFF2-40B4-BE49-F238E27FC236}">
              <a16:creationId xmlns:a16="http://schemas.microsoft.com/office/drawing/2014/main" id="{535FB054-B572-414D-BC28-711C8ACEE1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80" name="Text Box 151">
          <a:extLst>
            <a:ext uri="{FF2B5EF4-FFF2-40B4-BE49-F238E27FC236}">
              <a16:creationId xmlns:a16="http://schemas.microsoft.com/office/drawing/2014/main" id="{09FD842E-6213-4910-9CB6-3899FCCB1C7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581" name="Text Box 152">
          <a:extLst>
            <a:ext uri="{FF2B5EF4-FFF2-40B4-BE49-F238E27FC236}">
              <a16:creationId xmlns:a16="http://schemas.microsoft.com/office/drawing/2014/main" id="{DEB0F060-0C00-454E-B4EF-7465964A2D3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82" name="Text Box 153">
          <a:extLst>
            <a:ext uri="{FF2B5EF4-FFF2-40B4-BE49-F238E27FC236}">
              <a16:creationId xmlns:a16="http://schemas.microsoft.com/office/drawing/2014/main" id="{551EC92C-003C-4083-ACAA-8A013244AAB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83" name="Text Box 154">
          <a:extLst>
            <a:ext uri="{FF2B5EF4-FFF2-40B4-BE49-F238E27FC236}">
              <a16:creationId xmlns:a16="http://schemas.microsoft.com/office/drawing/2014/main" id="{DA90857D-747B-4F7C-954B-D440D05443F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84" name="Text Box 155">
          <a:extLst>
            <a:ext uri="{FF2B5EF4-FFF2-40B4-BE49-F238E27FC236}">
              <a16:creationId xmlns:a16="http://schemas.microsoft.com/office/drawing/2014/main" id="{24A744AB-4F47-49AD-9523-D4A31717CE1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85" name="Text Box 156">
          <a:extLst>
            <a:ext uri="{FF2B5EF4-FFF2-40B4-BE49-F238E27FC236}">
              <a16:creationId xmlns:a16="http://schemas.microsoft.com/office/drawing/2014/main" id="{F0D051E5-082B-47BA-90D8-03FE1C9B564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86" name="Text Box 157">
          <a:extLst>
            <a:ext uri="{FF2B5EF4-FFF2-40B4-BE49-F238E27FC236}">
              <a16:creationId xmlns:a16="http://schemas.microsoft.com/office/drawing/2014/main" id="{4054E721-DAE4-48B3-829A-F4EDE81C608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587" name="Text Box 158">
          <a:extLst>
            <a:ext uri="{FF2B5EF4-FFF2-40B4-BE49-F238E27FC236}">
              <a16:creationId xmlns:a16="http://schemas.microsoft.com/office/drawing/2014/main" id="{2DF4BC36-E4E1-4CED-9173-D94EE888417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88" name="Text Box 159">
          <a:extLst>
            <a:ext uri="{FF2B5EF4-FFF2-40B4-BE49-F238E27FC236}">
              <a16:creationId xmlns:a16="http://schemas.microsoft.com/office/drawing/2014/main" id="{FDC21D8B-28E5-45F7-BE19-68564AC9DC9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89" name="Text Box 160">
          <a:extLst>
            <a:ext uri="{FF2B5EF4-FFF2-40B4-BE49-F238E27FC236}">
              <a16:creationId xmlns:a16="http://schemas.microsoft.com/office/drawing/2014/main" id="{017C6BE6-8F77-4A32-99C8-C71CA064735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590" name="Text Box 161">
          <a:extLst>
            <a:ext uri="{FF2B5EF4-FFF2-40B4-BE49-F238E27FC236}">
              <a16:creationId xmlns:a16="http://schemas.microsoft.com/office/drawing/2014/main" id="{63559BC4-DEF8-48C1-9DF7-9894A15E287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591" name="Text Box 162">
          <a:extLst>
            <a:ext uri="{FF2B5EF4-FFF2-40B4-BE49-F238E27FC236}">
              <a16:creationId xmlns:a16="http://schemas.microsoft.com/office/drawing/2014/main" id="{55F3ADD7-7FB1-4107-A3AE-D5B8F84A3F3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592" name="Text Box 163">
          <a:extLst>
            <a:ext uri="{FF2B5EF4-FFF2-40B4-BE49-F238E27FC236}">
              <a16:creationId xmlns:a16="http://schemas.microsoft.com/office/drawing/2014/main" id="{1CF8F83F-9291-4D6D-9698-6B666B81F66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93" name="Text Box 164">
          <a:extLst>
            <a:ext uri="{FF2B5EF4-FFF2-40B4-BE49-F238E27FC236}">
              <a16:creationId xmlns:a16="http://schemas.microsoft.com/office/drawing/2014/main" id="{3B12E856-822E-4A19-B6E0-37FC82EC701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94" name="Text Box 165">
          <a:extLst>
            <a:ext uri="{FF2B5EF4-FFF2-40B4-BE49-F238E27FC236}">
              <a16:creationId xmlns:a16="http://schemas.microsoft.com/office/drawing/2014/main" id="{C480EB9C-E20A-41A8-8CB3-B0857B35684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95" name="Text Box 166">
          <a:extLst>
            <a:ext uri="{FF2B5EF4-FFF2-40B4-BE49-F238E27FC236}">
              <a16:creationId xmlns:a16="http://schemas.microsoft.com/office/drawing/2014/main" id="{EC6825F2-F912-4BBE-8BC4-FC979ABF5AA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96" name="Text Box 167">
          <a:extLst>
            <a:ext uri="{FF2B5EF4-FFF2-40B4-BE49-F238E27FC236}">
              <a16:creationId xmlns:a16="http://schemas.microsoft.com/office/drawing/2014/main" id="{33ABBE61-EEAD-4CFD-8E08-106071C8D5E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97" name="Text Box 168">
          <a:extLst>
            <a:ext uri="{FF2B5EF4-FFF2-40B4-BE49-F238E27FC236}">
              <a16:creationId xmlns:a16="http://schemas.microsoft.com/office/drawing/2014/main" id="{920D4BB5-BCCE-474F-8176-44B2323FF13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98" name="Text Box 169">
          <a:extLst>
            <a:ext uri="{FF2B5EF4-FFF2-40B4-BE49-F238E27FC236}">
              <a16:creationId xmlns:a16="http://schemas.microsoft.com/office/drawing/2014/main" id="{B8AB9717-C586-4A9F-8B8B-29A26B7ADA8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599" name="Text Box 170">
          <a:extLst>
            <a:ext uri="{FF2B5EF4-FFF2-40B4-BE49-F238E27FC236}">
              <a16:creationId xmlns:a16="http://schemas.microsoft.com/office/drawing/2014/main" id="{A185FC0A-BE6F-4B39-9505-7B5EE7BFD2F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00" name="Text Box 171">
          <a:extLst>
            <a:ext uri="{FF2B5EF4-FFF2-40B4-BE49-F238E27FC236}">
              <a16:creationId xmlns:a16="http://schemas.microsoft.com/office/drawing/2014/main" id="{8F582A42-E968-4D1A-BA33-D86CA3FE2A1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01" name="Text Box 172">
          <a:extLst>
            <a:ext uri="{FF2B5EF4-FFF2-40B4-BE49-F238E27FC236}">
              <a16:creationId xmlns:a16="http://schemas.microsoft.com/office/drawing/2014/main" id="{59F10490-AFED-4492-98F8-F31E262E1D8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02" name="Text Box 173">
          <a:extLst>
            <a:ext uri="{FF2B5EF4-FFF2-40B4-BE49-F238E27FC236}">
              <a16:creationId xmlns:a16="http://schemas.microsoft.com/office/drawing/2014/main" id="{346CD97E-FE6A-421F-95FF-86ADB75BC7F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03" name="Text Box 174">
          <a:extLst>
            <a:ext uri="{FF2B5EF4-FFF2-40B4-BE49-F238E27FC236}">
              <a16:creationId xmlns:a16="http://schemas.microsoft.com/office/drawing/2014/main" id="{4FF43159-E703-49E0-B386-CF7E43370AF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04" name="Text Box 175">
          <a:extLst>
            <a:ext uri="{FF2B5EF4-FFF2-40B4-BE49-F238E27FC236}">
              <a16:creationId xmlns:a16="http://schemas.microsoft.com/office/drawing/2014/main" id="{27E2532B-A374-4620-902B-6A3ECFEC508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05" name="Text Box 176">
          <a:extLst>
            <a:ext uri="{FF2B5EF4-FFF2-40B4-BE49-F238E27FC236}">
              <a16:creationId xmlns:a16="http://schemas.microsoft.com/office/drawing/2014/main" id="{3859D255-D1B0-493F-95BA-B97998D7FBD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06" name="Text Box 177">
          <a:extLst>
            <a:ext uri="{FF2B5EF4-FFF2-40B4-BE49-F238E27FC236}">
              <a16:creationId xmlns:a16="http://schemas.microsoft.com/office/drawing/2014/main" id="{49B84A41-354C-4633-9B72-01C63690999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07" name="Text Box 178">
          <a:extLst>
            <a:ext uri="{FF2B5EF4-FFF2-40B4-BE49-F238E27FC236}">
              <a16:creationId xmlns:a16="http://schemas.microsoft.com/office/drawing/2014/main" id="{644323E5-081E-42A3-88B6-AC8C5836A81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08" name="Text Box 179">
          <a:extLst>
            <a:ext uri="{FF2B5EF4-FFF2-40B4-BE49-F238E27FC236}">
              <a16:creationId xmlns:a16="http://schemas.microsoft.com/office/drawing/2014/main" id="{1F037928-DAE2-4452-AF8D-7E3F945C771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09" name="Text Box 180">
          <a:extLst>
            <a:ext uri="{FF2B5EF4-FFF2-40B4-BE49-F238E27FC236}">
              <a16:creationId xmlns:a16="http://schemas.microsoft.com/office/drawing/2014/main" id="{671EA69F-F662-437A-8D14-06BA9462BED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10" name="Text Box 181">
          <a:extLst>
            <a:ext uri="{FF2B5EF4-FFF2-40B4-BE49-F238E27FC236}">
              <a16:creationId xmlns:a16="http://schemas.microsoft.com/office/drawing/2014/main" id="{DA9E6948-3696-4420-A109-78409789183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11" name="Text Box 182">
          <a:extLst>
            <a:ext uri="{FF2B5EF4-FFF2-40B4-BE49-F238E27FC236}">
              <a16:creationId xmlns:a16="http://schemas.microsoft.com/office/drawing/2014/main" id="{647E5F70-0E0E-40F0-8011-7A1180BE802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12" name="Text Box 183">
          <a:extLst>
            <a:ext uri="{FF2B5EF4-FFF2-40B4-BE49-F238E27FC236}">
              <a16:creationId xmlns:a16="http://schemas.microsoft.com/office/drawing/2014/main" id="{F159B760-37B5-4B09-A9D8-CFA11A7A1DE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13" name="Text Box 184">
          <a:extLst>
            <a:ext uri="{FF2B5EF4-FFF2-40B4-BE49-F238E27FC236}">
              <a16:creationId xmlns:a16="http://schemas.microsoft.com/office/drawing/2014/main" id="{82806F96-42DD-4357-9571-348328491D3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14" name="Text Box 185">
          <a:extLst>
            <a:ext uri="{FF2B5EF4-FFF2-40B4-BE49-F238E27FC236}">
              <a16:creationId xmlns:a16="http://schemas.microsoft.com/office/drawing/2014/main" id="{75815D62-4188-4BB6-8758-CF02457FF44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15" name="Text Box 186">
          <a:extLst>
            <a:ext uri="{FF2B5EF4-FFF2-40B4-BE49-F238E27FC236}">
              <a16:creationId xmlns:a16="http://schemas.microsoft.com/office/drawing/2014/main" id="{85E61CB4-2DCC-45E4-AE89-095CC719563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16" name="Text Box 187">
          <a:extLst>
            <a:ext uri="{FF2B5EF4-FFF2-40B4-BE49-F238E27FC236}">
              <a16:creationId xmlns:a16="http://schemas.microsoft.com/office/drawing/2014/main" id="{7533F4D8-8AE0-4CEF-92DD-4606C2ACBE3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17" name="Text Box 188">
          <a:extLst>
            <a:ext uri="{FF2B5EF4-FFF2-40B4-BE49-F238E27FC236}">
              <a16:creationId xmlns:a16="http://schemas.microsoft.com/office/drawing/2014/main" id="{116027E4-4F53-4F5D-ABAF-F8EB17C5FBB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18" name="Text Box 189">
          <a:extLst>
            <a:ext uri="{FF2B5EF4-FFF2-40B4-BE49-F238E27FC236}">
              <a16:creationId xmlns:a16="http://schemas.microsoft.com/office/drawing/2014/main" id="{FCE8A4D5-D803-447D-A3E6-6EBAE7CD67D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19" name="Text Box 190">
          <a:extLst>
            <a:ext uri="{FF2B5EF4-FFF2-40B4-BE49-F238E27FC236}">
              <a16:creationId xmlns:a16="http://schemas.microsoft.com/office/drawing/2014/main" id="{24AA582A-E3C8-4E50-BE1C-67DD90A2A14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20" name="Text Box 191">
          <a:extLst>
            <a:ext uri="{FF2B5EF4-FFF2-40B4-BE49-F238E27FC236}">
              <a16:creationId xmlns:a16="http://schemas.microsoft.com/office/drawing/2014/main" id="{B451A8BC-8E44-45F4-9D94-6DF9ABBEFB7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21" name="Text Box 192">
          <a:extLst>
            <a:ext uri="{FF2B5EF4-FFF2-40B4-BE49-F238E27FC236}">
              <a16:creationId xmlns:a16="http://schemas.microsoft.com/office/drawing/2014/main" id="{9AD20032-C5A9-4256-807A-2F0380CFB93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22" name="Text Box 193">
          <a:extLst>
            <a:ext uri="{FF2B5EF4-FFF2-40B4-BE49-F238E27FC236}">
              <a16:creationId xmlns:a16="http://schemas.microsoft.com/office/drawing/2014/main" id="{11152C30-A1DD-4052-807A-A0B01EDFACD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23" name="Text Box 194">
          <a:extLst>
            <a:ext uri="{FF2B5EF4-FFF2-40B4-BE49-F238E27FC236}">
              <a16:creationId xmlns:a16="http://schemas.microsoft.com/office/drawing/2014/main" id="{2AD95271-BCD3-4813-A7D0-66EC81AEE63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24" name="Text Box 195">
          <a:extLst>
            <a:ext uri="{FF2B5EF4-FFF2-40B4-BE49-F238E27FC236}">
              <a16:creationId xmlns:a16="http://schemas.microsoft.com/office/drawing/2014/main" id="{0D20016A-917B-4730-8172-78F13CB96A5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25" name="Text Box 196">
          <a:extLst>
            <a:ext uri="{FF2B5EF4-FFF2-40B4-BE49-F238E27FC236}">
              <a16:creationId xmlns:a16="http://schemas.microsoft.com/office/drawing/2014/main" id="{27E4F910-F721-4BFF-8DBD-754544543D1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26" name="Text Box 197">
          <a:extLst>
            <a:ext uri="{FF2B5EF4-FFF2-40B4-BE49-F238E27FC236}">
              <a16:creationId xmlns:a16="http://schemas.microsoft.com/office/drawing/2014/main" id="{DC254AEC-865C-47A8-88C5-2C75B75C9FB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27" name="Text Box 198">
          <a:extLst>
            <a:ext uri="{FF2B5EF4-FFF2-40B4-BE49-F238E27FC236}">
              <a16:creationId xmlns:a16="http://schemas.microsoft.com/office/drawing/2014/main" id="{75FD0C40-C246-4254-BF0C-BBC2060F0CA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28" name="Text Box 199">
          <a:extLst>
            <a:ext uri="{FF2B5EF4-FFF2-40B4-BE49-F238E27FC236}">
              <a16:creationId xmlns:a16="http://schemas.microsoft.com/office/drawing/2014/main" id="{83625DA8-BFCE-435E-B3D9-BC7AE8F1FD3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29" name="Text Box 200">
          <a:extLst>
            <a:ext uri="{FF2B5EF4-FFF2-40B4-BE49-F238E27FC236}">
              <a16:creationId xmlns:a16="http://schemas.microsoft.com/office/drawing/2014/main" id="{28A5BD2A-BC9B-48CA-B948-5B833D3C902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30" name="Text Box 201">
          <a:extLst>
            <a:ext uri="{FF2B5EF4-FFF2-40B4-BE49-F238E27FC236}">
              <a16:creationId xmlns:a16="http://schemas.microsoft.com/office/drawing/2014/main" id="{68F154C0-93AC-4573-944E-B157125C52E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31" name="Text Box 202">
          <a:extLst>
            <a:ext uri="{FF2B5EF4-FFF2-40B4-BE49-F238E27FC236}">
              <a16:creationId xmlns:a16="http://schemas.microsoft.com/office/drawing/2014/main" id="{FE3E1BA5-7CF6-424F-BA06-28F6551A40C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32" name="Text Box 203">
          <a:extLst>
            <a:ext uri="{FF2B5EF4-FFF2-40B4-BE49-F238E27FC236}">
              <a16:creationId xmlns:a16="http://schemas.microsoft.com/office/drawing/2014/main" id="{D505AADA-3EA2-40F2-8279-661819F5DCE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33" name="Text Box 204">
          <a:extLst>
            <a:ext uri="{FF2B5EF4-FFF2-40B4-BE49-F238E27FC236}">
              <a16:creationId xmlns:a16="http://schemas.microsoft.com/office/drawing/2014/main" id="{3E752F37-2D53-44D6-BD8F-C6098BE8F5D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34" name="Text Box 205">
          <a:extLst>
            <a:ext uri="{FF2B5EF4-FFF2-40B4-BE49-F238E27FC236}">
              <a16:creationId xmlns:a16="http://schemas.microsoft.com/office/drawing/2014/main" id="{140A75F1-5234-4CC8-8EC4-F89E71CD792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35" name="Text Box 206">
          <a:extLst>
            <a:ext uri="{FF2B5EF4-FFF2-40B4-BE49-F238E27FC236}">
              <a16:creationId xmlns:a16="http://schemas.microsoft.com/office/drawing/2014/main" id="{765C417A-5AB3-478D-8874-0269CAECD1B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36" name="Text Box 207">
          <a:extLst>
            <a:ext uri="{FF2B5EF4-FFF2-40B4-BE49-F238E27FC236}">
              <a16:creationId xmlns:a16="http://schemas.microsoft.com/office/drawing/2014/main" id="{E813734B-06A3-4A7C-ADB9-AE5749A4D1A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37" name="Text Box 208">
          <a:extLst>
            <a:ext uri="{FF2B5EF4-FFF2-40B4-BE49-F238E27FC236}">
              <a16:creationId xmlns:a16="http://schemas.microsoft.com/office/drawing/2014/main" id="{3C87ADDD-A821-4D28-B58D-D0AB7675530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38" name="Text Box 209">
          <a:extLst>
            <a:ext uri="{FF2B5EF4-FFF2-40B4-BE49-F238E27FC236}">
              <a16:creationId xmlns:a16="http://schemas.microsoft.com/office/drawing/2014/main" id="{903C2389-D2C6-46CB-A4FE-703C5B3649E3}"/>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39" name="Text Box 210">
          <a:extLst>
            <a:ext uri="{FF2B5EF4-FFF2-40B4-BE49-F238E27FC236}">
              <a16:creationId xmlns:a16="http://schemas.microsoft.com/office/drawing/2014/main" id="{F9082389-20AA-4817-BCB6-DFFD7305FAE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40" name="Text Box 211">
          <a:extLst>
            <a:ext uri="{FF2B5EF4-FFF2-40B4-BE49-F238E27FC236}">
              <a16:creationId xmlns:a16="http://schemas.microsoft.com/office/drawing/2014/main" id="{31B1A513-3CE0-4237-9E19-74555D32915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41" name="Text Box 212">
          <a:extLst>
            <a:ext uri="{FF2B5EF4-FFF2-40B4-BE49-F238E27FC236}">
              <a16:creationId xmlns:a16="http://schemas.microsoft.com/office/drawing/2014/main" id="{7A4C5C43-6690-4912-B5FA-0D0ACC1E7D2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42" name="Text Box 213">
          <a:extLst>
            <a:ext uri="{FF2B5EF4-FFF2-40B4-BE49-F238E27FC236}">
              <a16:creationId xmlns:a16="http://schemas.microsoft.com/office/drawing/2014/main" id="{AD5E53D7-C51E-4B84-A580-F9A1D3EBE53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43" name="Text Box 214">
          <a:extLst>
            <a:ext uri="{FF2B5EF4-FFF2-40B4-BE49-F238E27FC236}">
              <a16:creationId xmlns:a16="http://schemas.microsoft.com/office/drawing/2014/main" id="{F3AAE779-CC01-4CAB-83AD-0CFB6922EE1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44" name="Text Box 215">
          <a:extLst>
            <a:ext uri="{FF2B5EF4-FFF2-40B4-BE49-F238E27FC236}">
              <a16:creationId xmlns:a16="http://schemas.microsoft.com/office/drawing/2014/main" id="{DDD8DC17-B5E2-4BCB-916D-BE5AC2F2837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45" name="Text Box 216">
          <a:extLst>
            <a:ext uri="{FF2B5EF4-FFF2-40B4-BE49-F238E27FC236}">
              <a16:creationId xmlns:a16="http://schemas.microsoft.com/office/drawing/2014/main" id="{EE62AC30-49D3-497E-9E84-5B4F2F503D2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46" name="Text Box 217">
          <a:extLst>
            <a:ext uri="{FF2B5EF4-FFF2-40B4-BE49-F238E27FC236}">
              <a16:creationId xmlns:a16="http://schemas.microsoft.com/office/drawing/2014/main" id="{718E4669-23DF-4B51-83DA-78AC72B653E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47" name="Text Box 218">
          <a:extLst>
            <a:ext uri="{FF2B5EF4-FFF2-40B4-BE49-F238E27FC236}">
              <a16:creationId xmlns:a16="http://schemas.microsoft.com/office/drawing/2014/main" id="{CDC3EAE1-0FB0-40AE-A89C-F32F15C6CE6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48" name="Text Box 219">
          <a:extLst>
            <a:ext uri="{FF2B5EF4-FFF2-40B4-BE49-F238E27FC236}">
              <a16:creationId xmlns:a16="http://schemas.microsoft.com/office/drawing/2014/main" id="{C6015BCC-8910-4BE8-AE1B-815BB2C3D40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49" name="Text Box 220">
          <a:extLst>
            <a:ext uri="{FF2B5EF4-FFF2-40B4-BE49-F238E27FC236}">
              <a16:creationId xmlns:a16="http://schemas.microsoft.com/office/drawing/2014/main" id="{661FD53B-A8FF-40C6-B564-3C8A7098BED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50" name="Text Box 221">
          <a:extLst>
            <a:ext uri="{FF2B5EF4-FFF2-40B4-BE49-F238E27FC236}">
              <a16:creationId xmlns:a16="http://schemas.microsoft.com/office/drawing/2014/main" id="{EAD98D49-41BD-4F7A-BBB8-92294B3AE90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51" name="Text Box 222">
          <a:extLst>
            <a:ext uri="{FF2B5EF4-FFF2-40B4-BE49-F238E27FC236}">
              <a16:creationId xmlns:a16="http://schemas.microsoft.com/office/drawing/2014/main" id="{3177F4AA-C904-40C9-93F1-AECD01A7761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52" name="Text Box 223">
          <a:extLst>
            <a:ext uri="{FF2B5EF4-FFF2-40B4-BE49-F238E27FC236}">
              <a16:creationId xmlns:a16="http://schemas.microsoft.com/office/drawing/2014/main" id="{8D53E70F-B5C0-4CFD-92A2-030AF088D3C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53" name="Text Box 224">
          <a:extLst>
            <a:ext uri="{FF2B5EF4-FFF2-40B4-BE49-F238E27FC236}">
              <a16:creationId xmlns:a16="http://schemas.microsoft.com/office/drawing/2014/main" id="{F3FA6EBB-A635-4785-97A0-33CFA3C2A34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654" name="Text Box 225">
          <a:extLst>
            <a:ext uri="{FF2B5EF4-FFF2-40B4-BE49-F238E27FC236}">
              <a16:creationId xmlns:a16="http://schemas.microsoft.com/office/drawing/2014/main" id="{6084D795-0741-44AD-BD65-262BF88894E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55" name="Text Box 226">
          <a:extLst>
            <a:ext uri="{FF2B5EF4-FFF2-40B4-BE49-F238E27FC236}">
              <a16:creationId xmlns:a16="http://schemas.microsoft.com/office/drawing/2014/main" id="{782E7D87-1D78-46F5-95A8-C2DCDBC77D8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56" name="Text Box 227">
          <a:extLst>
            <a:ext uri="{FF2B5EF4-FFF2-40B4-BE49-F238E27FC236}">
              <a16:creationId xmlns:a16="http://schemas.microsoft.com/office/drawing/2014/main" id="{C6076820-20C4-46C2-A30E-779CBC6BE95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57" name="Text Box 228">
          <a:extLst>
            <a:ext uri="{FF2B5EF4-FFF2-40B4-BE49-F238E27FC236}">
              <a16:creationId xmlns:a16="http://schemas.microsoft.com/office/drawing/2014/main" id="{71B456A7-8A9C-427B-B895-565B01D4FBC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58" name="Text Box 229">
          <a:extLst>
            <a:ext uri="{FF2B5EF4-FFF2-40B4-BE49-F238E27FC236}">
              <a16:creationId xmlns:a16="http://schemas.microsoft.com/office/drawing/2014/main" id="{D3EDC8F3-7DAD-45E5-9DD4-BE5EAF81462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59" name="Text Box 230">
          <a:extLst>
            <a:ext uri="{FF2B5EF4-FFF2-40B4-BE49-F238E27FC236}">
              <a16:creationId xmlns:a16="http://schemas.microsoft.com/office/drawing/2014/main" id="{EC38BFA9-08F1-4E21-B85A-FF6417C7C29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0" name="Text Box 231">
          <a:extLst>
            <a:ext uri="{FF2B5EF4-FFF2-40B4-BE49-F238E27FC236}">
              <a16:creationId xmlns:a16="http://schemas.microsoft.com/office/drawing/2014/main" id="{85B3FE57-0314-419C-A297-8FBF87C4548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1" name="Text Box 232">
          <a:extLst>
            <a:ext uri="{FF2B5EF4-FFF2-40B4-BE49-F238E27FC236}">
              <a16:creationId xmlns:a16="http://schemas.microsoft.com/office/drawing/2014/main" id="{A53C0A88-310A-4E81-BBBD-B87459F0F36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2" name="Text Box 233">
          <a:extLst>
            <a:ext uri="{FF2B5EF4-FFF2-40B4-BE49-F238E27FC236}">
              <a16:creationId xmlns:a16="http://schemas.microsoft.com/office/drawing/2014/main" id="{496BF9C1-B294-4310-983E-61830A41C1E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3" name="Text Box 234">
          <a:extLst>
            <a:ext uri="{FF2B5EF4-FFF2-40B4-BE49-F238E27FC236}">
              <a16:creationId xmlns:a16="http://schemas.microsoft.com/office/drawing/2014/main" id="{C1FFD78F-819D-4A67-9504-D241948285F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4" name="Text Box 235">
          <a:extLst>
            <a:ext uri="{FF2B5EF4-FFF2-40B4-BE49-F238E27FC236}">
              <a16:creationId xmlns:a16="http://schemas.microsoft.com/office/drawing/2014/main" id="{358410E1-237A-4B8D-88DF-1856953D405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5" name="Text Box 236">
          <a:extLst>
            <a:ext uri="{FF2B5EF4-FFF2-40B4-BE49-F238E27FC236}">
              <a16:creationId xmlns:a16="http://schemas.microsoft.com/office/drawing/2014/main" id="{B2C83499-8D11-49A2-A645-AC0A5141648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6" name="Text Box 237">
          <a:extLst>
            <a:ext uri="{FF2B5EF4-FFF2-40B4-BE49-F238E27FC236}">
              <a16:creationId xmlns:a16="http://schemas.microsoft.com/office/drawing/2014/main" id="{A49D45BD-7C6B-4E3C-A1B4-97CDC99B875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7" name="Text Box 238">
          <a:extLst>
            <a:ext uri="{FF2B5EF4-FFF2-40B4-BE49-F238E27FC236}">
              <a16:creationId xmlns:a16="http://schemas.microsoft.com/office/drawing/2014/main" id="{52829E93-CF85-4121-9495-5198E811D9D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68" name="Text Box 239">
          <a:extLst>
            <a:ext uri="{FF2B5EF4-FFF2-40B4-BE49-F238E27FC236}">
              <a16:creationId xmlns:a16="http://schemas.microsoft.com/office/drawing/2014/main" id="{B95D43EB-8EB9-42D6-AAF6-EA1E9F1205F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669" name="Text Box 240">
          <a:extLst>
            <a:ext uri="{FF2B5EF4-FFF2-40B4-BE49-F238E27FC236}">
              <a16:creationId xmlns:a16="http://schemas.microsoft.com/office/drawing/2014/main" id="{BB5895C1-D704-4CD7-8FA2-95B1EE3E037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670" name="Text Box 241">
          <a:extLst>
            <a:ext uri="{FF2B5EF4-FFF2-40B4-BE49-F238E27FC236}">
              <a16:creationId xmlns:a16="http://schemas.microsoft.com/office/drawing/2014/main" id="{D45F1270-F481-4A72-8E28-20B46C6E085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1" name="Text Box 242">
          <a:extLst>
            <a:ext uri="{FF2B5EF4-FFF2-40B4-BE49-F238E27FC236}">
              <a16:creationId xmlns:a16="http://schemas.microsoft.com/office/drawing/2014/main" id="{F8BCBC38-DE22-4EA5-9F3B-F9428172FCB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2" name="Text Box 243">
          <a:extLst>
            <a:ext uri="{FF2B5EF4-FFF2-40B4-BE49-F238E27FC236}">
              <a16:creationId xmlns:a16="http://schemas.microsoft.com/office/drawing/2014/main" id="{D064B32A-91EB-432F-9338-85F1CAE8597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3" name="Text Box 244">
          <a:extLst>
            <a:ext uri="{FF2B5EF4-FFF2-40B4-BE49-F238E27FC236}">
              <a16:creationId xmlns:a16="http://schemas.microsoft.com/office/drawing/2014/main" id="{B2E4C95C-AA7B-483E-8894-98B8F7C16DC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4" name="Text Box 245">
          <a:extLst>
            <a:ext uri="{FF2B5EF4-FFF2-40B4-BE49-F238E27FC236}">
              <a16:creationId xmlns:a16="http://schemas.microsoft.com/office/drawing/2014/main" id="{F669BC73-B27B-4E22-B87F-A927957147F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5" name="Text Box 246">
          <a:extLst>
            <a:ext uri="{FF2B5EF4-FFF2-40B4-BE49-F238E27FC236}">
              <a16:creationId xmlns:a16="http://schemas.microsoft.com/office/drawing/2014/main" id="{5F0264DA-6AAC-4764-B744-E842B611B48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6" name="Text Box 247">
          <a:extLst>
            <a:ext uri="{FF2B5EF4-FFF2-40B4-BE49-F238E27FC236}">
              <a16:creationId xmlns:a16="http://schemas.microsoft.com/office/drawing/2014/main" id="{473B41AE-9821-4B75-A486-21BAB18C0CF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7" name="Text Box 248">
          <a:extLst>
            <a:ext uri="{FF2B5EF4-FFF2-40B4-BE49-F238E27FC236}">
              <a16:creationId xmlns:a16="http://schemas.microsoft.com/office/drawing/2014/main" id="{2A39BE07-2FEB-43D6-88B9-90B4A19CD44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8" name="Text Box 249">
          <a:extLst>
            <a:ext uri="{FF2B5EF4-FFF2-40B4-BE49-F238E27FC236}">
              <a16:creationId xmlns:a16="http://schemas.microsoft.com/office/drawing/2014/main" id="{746CAB4D-B295-4D6C-BA97-0D631FFE2F8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79" name="Text Box 250">
          <a:extLst>
            <a:ext uri="{FF2B5EF4-FFF2-40B4-BE49-F238E27FC236}">
              <a16:creationId xmlns:a16="http://schemas.microsoft.com/office/drawing/2014/main" id="{7A9C05CD-9411-48D6-BA92-5888341A644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680" name="Text Box 251">
          <a:extLst>
            <a:ext uri="{FF2B5EF4-FFF2-40B4-BE49-F238E27FC236}">
              <a16:creationId xmlns:a16="http://schemas.microsoft.com/office/drawing/2014/main" id="{FF518A3D-A999-44C9-A9A1-0E229864A2A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681" name="Text Box 252">
          <a:extLst>
            <a:ext uri="{FF2B5EF4-FFF2-40B4-BE49-F238E27FC236}">
              <a16:creationId xmlns:a16="http://schemas.microsoft.com/office/drawing/2014/main" id="{2DE980DD-E143-48EF-94DF-7F3FFE6744B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2" name="Text Box 253">
          <a:extLst>
            <a:ext uri="{FF2B5EF4-FFF2-40B4-BE49-F238E27FC236}">
              <a16:creationId xmlns:a16="http://schemas.microsoft.com/office/drawing/2014/main" id="{63BA769F-556E-4679-BA69-4E19E951A3E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3" name="Text Box 254">
          <a:extLst>
            <a:ext uri="{FF2B5EF4-FFF2-40B4-BE49-F238E27FC236}">
              <a16:creationId xmlns:a16="http://schemas.microsoft.com/office/drawing/2014/main" id="{AED5C67C-158C-4A91-8701-CC17CB189E3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4" name="Text Box 255">
          <a:extLst>
            <a:ext uri="{FF2B5EF4-FFF2-40B4-BE49-F238E27FC236}">
              <a16:creationId xmlns:a16="http://schemas.microsoft.com/office/drawing/2014/main" id="{01EDE6F7-9CF0-41CC-9175-41B885CE750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5" name="Text Box 256">
          <a:extLst>
            <a:ext uri="{FF2B5EF4-FFF2-40B4-BE49-F238E27FC236}">
              <a16:creationId xmlns:a16="http://schemas.microsoft.com/office/drawing/2014/main" id="{B590E999-B9D1-4973-BAEE-B49B227A148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6" name="Text Box 257">
          <a:extLst>
            <a:ext uri="{FF2B5EF4-FFF2-40B4-BE49-F238E27FC236}">
              <a16:creationId xmlns:a16="http://schemas.microsoft.com/office/drawing/2014/main" id="{55EA7B7F-62EB-4328-AFA7-CD0EDA581C1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7" name="Text Box 258">
          <a:extLst>
            <a:ext uri="{FF2B5EF4-FFF2-40B4-BE49-F238E27FC236}">
              <a16:creationId xmlns:a16="http://schemas.microsoft.com/office/drawing/2014/main" id="{43BF506A-E3CC-45A0-9A55-224408B0459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88" name="Text Box 259">
          <a:extLst>
            <a:ext uri="{FF2B5EF4-FFF2-40B4-BE49-F238E27FC236}">
              <a16:creationId xmlns:a16="http://schemas.microsoft.com/office/drawing/2014/main" id="{6EC43733-3418-4381-9F1E-456F898976E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689" name="Text Box 260">
          <a:extLst>
            <a:ext uri="{FF2B5EF4-FFF2-40B4-BE49-F238E27FC236}">
              <a16:creationId xmlns:a16="http://schemas.microsoft.com/office/drawing/2014/main" id="{56E055BF-1910-4D1B-98F9-FF05BE05A17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690" name="Text Box 261">
          <a:extLst>
            <a:ext uri="{FF2B5EF4-FFF2-40B4-BE49-F238E27FC236}">
              <a16:creationId xmlns:a16="http://schemas.microsoft.com/office/drawing/2014/main" id="{28ED08BF-ECF5-4B82-B815-82F82C4A464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91" name="Text Box 262">
          <a:extLst>
            <a:ext uri="{FF2B5EF4-FFF2-40B4-BE49-F238E27FC236}">
              <a16:creationId xmlns:a16="http://schemas.microsoft.com/office/drawing/2014/main" id="{DA09E5AF-E77C-4C77-9D8E-3847697CC40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692" name="Text Box 263">
          <a:extLst>
            <a:ext uri="{FF2B5EF4-FFF2-40B4-BE49-F238E27FC236}">
              <a16:creationId xmlns:a16="http://schemas.microsoft.com/office/drawing/2014/main" id="{F8C30062-539E-4241-A19B-BC893267C19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693" name="Text Box 264">
          <a:extLst>
            <a:ext uri="{FF2B5EF4-FFF2-40B4-BE49-F238E27FC236}">
              <a16:creationId xmlns:a16="http://schemas.microsoft.com/office/drawing/2014/main" id="{2C5F6FD5-67CC-4863-91B5-CE6DAB12678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694" name="Text Box 265">
          <a:extLst>
            <a:ext uri="{FF2B5EF4-FFF2-40B4-BE49-F238E27FC236}">
              <a16:creationId xmlns:a16="http://schemas.microsoft.com/office/drawing/2014/main" id="{789791A2-41FF-4290-985E-60C4B4B3B3D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695" name="Text Box 266">
          <a:extLst>
            <a:ext uri="{FF2B5EF4-FFF2-40B4-BE49-F238E27FC236}">
              <a16:creationId xmlns:a16="http://schemas.microsoft.com/office/drawing/2014/main" id="{5492A6F3-E460-4945-A405-36C3AB8DAE8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696" name="Text Box 267">
          <a:extLst>
            <a:ext uri="{FF2B5EF4-FFF2-40B4-BE49-F238E27FC236}">
              <a16:creationId xmlns:a16="http://schemas.microsoft.com/office/drawing/2014/main" id="{246B32AF-5B12-4CDB-B7C3-E40B0793F37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697" name="Text Box 268">
          <a:extLst>
            <a:ext uri="{FF2B5EF4-FFF2-40B4-BE49-F238E27FC236}">
              <a16:creationId xmlns:a16="http://schemas.microsoft.com/office/drawing/2014/main" id="{DC0B1C7F-37F2-4FD6-BEAA-00A0FC59F72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698" name="Text Box 269">
          <a:extLst>
            <a:ext uri="{FF2B5EF4-FFF2-40B4-BE49-F238E27FC236}">
              <a16:creationId xmlns:a16="http://schemas.microsoft.com/office/drawing/2014/main" id="{61420462-5B73-4119-ADB9-0FD17259D85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699" name="Text Box 270">
          <a:extLst>
            <a:ext uri="{FF2B5EF4-FFF2-40B4-BE49-F238E27FC236}">
              <a16:creationId xmlns:a16="http://schemas.microsoft.com/office/drawing/2014/main" id="{6CABA8EB-7E9B-4234-9602-C3AEBE2848F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00" name="Text Box 271">
          <a:extLst>
            <a:ext uri="{FF2B5EF4-FFF2-40B4-BE49-F238E27FC236}">
              <a16:creationId xmlns:a16="http://schemas.microsoft.com/office/drawing/2014/main" id="{A448C2BC-349F-4E92-8636-747DD17576B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01" name="Text Box 272">
          <a:extLst>
            <a:ext uri="{FF2B5EF4-FFF2-40B4-BE49-F238E27FC236}">
              <a16:creationId xmlns:a16="http://schemas.microsoft.com/office/drawing/2014/main" id="{2F7A0539-F771-4E9E-B6D6-B9ED715BCD5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02" name="Text Box 273">
          <a:extLst>
            <a:ext uri="{FF2B5EF4-FFF2-40B4-BE49-F238E27FC236}">
              <a16:creationId xmlns:a16="http://schemas.microsoft.com/office/drawing/2014/main" id="{969661BA-67EF-4222-A631-DED344CE61C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03" name="Text Box 274">
          <a:extLst>
            <a:ext uri="{FF2B5EF4-FFF2-40B4-BE49-F238E27FC236}">
              <a16:creationId xmlns:a16="http://schemas.microsoft.com/office/drawing/2014/main" id="{9C143CA4-01F4-487E-BCDC-3DDED6342E2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04" name="Text Box 275">
          <a:extLst>
            <a:ext uri="{FF2B5EF4-FFF2-40B4-BE49-F238E27FC236}">
              <a16:creationId xmlns:a16="http://schemas.microsoft.com/office/drawing/2014/main" id="{8EC8434C-345E-40E6-B600-6E8B30941E3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05" name="Text Box 276">
          <a:extLst>
            <a:ext uri="{FF2B5EF4-FFF2-40B4-BE49-F238E27FC236}">
              <a16:creationId xmlns:a16="http://schemas.microsoft.com/office/drawing/2014/main" id="{07992D25-37A8-4DD9-8E48-9060F54D64B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06" name="Text Box 277">
          <a:extLst>
            <a:ext uri="{FF2B5EF4-FFF2-40B4-BE49-F238E27FC236}">
              <a16:creationId xmlns:a16="http://schemas.microsoft.com/office/drawing/2014/main" id="{DB8F07DE-82EA-43E8-A027-2CB478314FA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07" name="Text Box 278">
          <a:extLst>
            <a:ext uri="{FF2B5EF4-FFF2-40B4-BE49-F238E27FC236}">
              <a16:creationId xmlns:a16="http://schemas.microsoft.com/office/drawing/2014/main" id="{E45D7E8A-FFC4-47D6-8366-27CCDA1ACE3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08" name="Text Box 279">
          <a:extLst>
            <a:ext uri="{FF2B5EF4-FFF2-40B4-BE49-F238E27FC236}">
              <a16:creationId xmlns:a16="http://schemas.microsoft.com/office/drawing/2014/main" id="{EE9995C3-32AC-4354-91FD-2EA90ED562A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09" name="Text Box 280">
          <a:extLst>
            <a:ext uri="{FF2B5EF4-FFF2-40B4-BE49-F238E27FC236}">
              <a16:creationId xmlns:a16="http://schemas.microsoft.com/office/drawing/2014/main" id="{9755F899-2153-4571-9AD1-75B6C0D62BA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10" name="Text Box 281">
          <a:extLst>
            <a:ext uri="{FF2B5EF4-FFF2-40B4-BE49-F238E27FC236}">
              <a16:creationId xmlns:a16="http://schemas.microsoft.com/office/drawing/2014/main" id="{9D6D92D9-5549-4E8B-AD8C-7811A3019EC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11" name="Text Box 282">
          <a:extLst>
            <a:ext uri="{FF2B5EF4-FFF2-40B4-BE49-F238E27FC236}">
              <a16:creationId xmlns:a16="http://schemas.microsoft.com/office/drawing/2014/main" id="{40F55D1B-7455-4189-BA73-667182E1C9E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12" name="Text Box 283">
          <a:extLst>
            <a:ext uri="{FF2B5EF4-FFF2-40B4-BE49-F238E27FC236}">
              <a16:creationId xmlns:a16="http://schemas.microsoft.com/office/drawing/2014/main" id="{4662F381-8BF8-465B-A55C-E0E8E4E9B1E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13" name="Text Box 284">
          <a:extLst>
            <a:ext uri="{FF2B5EF4-FFF2-40B4-BE49-F238E27FC236}">
              <a16:creationId xmlns:a16="http://schemas.microsoft.com/office/drawing/2014/main" id="{6ACF7B33-CFE5-4F3F-8841-4B887F749A4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14" name="Text Box 285">
          <a:extLst>
            <a:ext uri="{FF2B5EF4-FFF2-40B4-BE49-F238E27FC236}">
              <a16:creationId xmlns:a16="http://schemas.microsoft.com/office/drawing/2014/main" id="{3F232708-1E1C-4D62-8F6C-E3B6FBFBA2D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15" name="Text Box 286">
          <a:extLst>
            <a:ext uri="{FF2B5EF4-FFF2-40B4-BE49-F238E27FC236}">
              <a16:creationId xmlns:a16="http://schemas.microsoft.com/office/drawing/2014/main" id="{BE51F87E-2F4D-494A-BF0D-FD8B9222292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16" name="Text Box 287">
          <a:extLst>
            <a:ext uri="{FF2B5EF4-FFF2-40B4-BE49-F238E27FC236}">
              <a16:creationId xmlns:a16="http://schemas.microsoft.com/office/drawing/2014/main" id="{B8BBB1A2-B303-4E46-B2D7-CEEC69EE020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17" name="Text Box 288">
          <a:extLst>
            <a:ext uri="{FF2B5EF4-FFF2-40B4-BE49-F238E27FC236}">
              <a16:creationId xmlns:a16="http://schemas.microsoft.com/office/drawing/2014/main" id="{F5F4CA6C-FDC8-40FB-8A81-158FAD36ED2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18" name="Text Box 289">
          <a:extLst>
            <a:ext uri="{FF2B5EF4-FFF2-40B4-BE49-F238E27FC236}">
              <a16:creationId xmlns:a16="http://schemas.microsoft.com/office/drawing/2014/main" id="{E859AF90-06C8-433B-8F07-DCDEDCB346E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19" name="Text Box 290">
          <a:extLst>
            <a:ext uri="{FF2B5EF4-FFF2-40B4-BE49-F238E27FC236}">
              <a16:creationId xmlns:a16="http://schemas.microsoft.com/office/drawing/2014/main" id="{16470E3B-518D-4E5A-8B8D-84556B7C966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20" name="Text Box 291">
          <a:extLst>
            <a:ext uri="{FF2B5EF4-FFF2-40B4-BE49-F238E27FC236}">
              <a16:creationId xmlns:a16="http://schemas.microsoft.com/office/drawing/2014/main" id="{91DF1558-3431-4758-967A-4D7B72D2F70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21" name="Text Box 292">
          <a:extLst>
            <a:ext uri="{FF2B5EF4-FFF2-40B4-BE49-F238E27FC236}">
              <a16:creationId xmlns:a16="http://schemas.microsoft.com/office/drawing/2014/main" id="{6B83587B-FD6D-4C56-BFF0-0E2A7747BB0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22" name="Text Box 293">
          <a:extLst>
            <a:ext uri="{FF2B5EF4-FFF2-40B4-BE49-F238E27FC236}">
              <a16:creationId xmlns:a16="http://schemas.microsoft.com/office/drawing/2014/main" id="{7EA011B0-CBE8-4097-9837-4DECE4F1278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23" name="Text Box 294">
          <a:extLst>
            <a:ext uri="{FF2B5EF4-FFF2-40B4-BE49-F238E27FC236}">
              <a16:creationId xmlns:a16="http://schemas.microsoft.com/office/drawing/2014/main" id="{0D5775E9-3315-4A03-A978-0EB586528E4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24" name="Text Box 295">
          <a:extLst>
            <a:ext uri="{FF2B5EF4-FFF2-40B4-BE49-F238E27FC236}">
              <a16:creationId xmlns:a16="http://schemas.microsoft.com/office/drawing/2014/main" id="{AF0130CB-17AA-4A83-8CD8-B4EDD5C629F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25" name="Text Box 296">
          <a:extLst>
            <a:ext uri="{FF2B5EF4-FFF2-40B4-BE49-F238E27FC236}">
              <a16:creationId xmlns:a16="http://schemas.microsoft.com/office/drawing/2014/main" id="{0812251E-DC27-46C9-BA53-683D74E6E22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26" name="Text Box 297">
          <a:extLst>
            <a:ext uri="{FF2B5EF4-FFF2-40B4-BE49-F238E27FC236}">
              <a16:creationId xmlns:a16="http://schemas.microsoft.com/office/drawing/2014/main" id="{336A1676-9355-4662-8EBD-AE873A11634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27" name="Text Box 298">
          <a:extLst>
            <a:ext uri="{FF2B5EF4-FFF2-40B4-BE49-F238E27FC236}">
              <a16:creationId xmlns:a16="http://schemas.microsoft.com/office/drawing/2014/main" id="{71EC67D6-5888-429D-B24A-A31E621D634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28" name="Text Box 299">
          <a:extLst>
            <a:ext uri="{FF2B5EF4-FFF2-40B4-BE49-F238E27FC236}">
              <a16:creationId xmlns:a16="http://schemas.microsoft.com/office/drawing/2014/main" id="{6C190C1F-50E1-401F-A3F4-98F94F0F6C1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29" name="Text Box 300">
          <a:extLst>
            <a:ext uri="{FF2B5EF4-FFF2-40B4-BE49-F238E27FC236}">
              <a16:creationId xmlns:a16="http://schemas.microsoft.com/office/drawing/2014/main" id="{58F37AAF-826E-47EC-AD7E-7272C7B91C3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30" name="Text Box 301">
          <a:extLst>
            <a:ext uri="{FF2B5EF4-FFF2-40B4-BE49-F238E27FC236}">
              <a16:creationId xmlns:a16="http://schemas.microsoft.com/office/drawing/2014/main" id="{5F879E84-680A-44C8-B923-311332488F0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31" name="Text Box 302">
          <a:extLst>
            <a:ext uri="{FF2B5EF4-FFF2-40B4-BE49-F238E27FC236}">
              <a16:creationId xmlns:a16="http://schemas.microsoft.com/office/drawing/2014/main" id="{BF33C1D3-D737-43C7-BACC-402CBC40706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32" name="Text Box 303">
          <a:extLst>
            <a:ext uri="{FF2B5EF4-FFF2-40B4-BE49-F238E27FC236}">
              <a16:creationId xmlns:a16="http://schemas.microsoft.com/office/drawing/2014/main" id="{8EC6451C-AFA1-47EF-A631-D4B17A63CB2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33" name="Text Box 304">
          <a:extLst>
            <a:ext uri="{FF2B5EF4-FFF2-40B4-BE49-F238E27FC236}">
              <a16:creationId xmlns:a16="http://schemas.microsoft.com/office/drawing/2014/main" id="{52D36CDC-D77F-4439-9685-783F9633217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34" name="Text Box 305">
          <a:extLst>
            <a:ext uri="{FF2B5EF4-FFF2-40B4-BE49-F238E27FC236}">
              <a16:creationId xmlns:a16="http://schemas.microsoft.com/office/drawing/2014/main" id="{7D7114F1-6776-4A6E-93F9-0AA4D966C38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35" name="Text Box 306">
          <a:extLst>
            <a:ext uri="{FF2B5EF4-FFF2-40B4-BE49-F238E27FC236}">
              <a16:creationId xmlns:a16="http://schemas.microsoft.com/office/drawing/2014/main" id="{5A79B93B-0999-461E-8D57-D41262472BE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36" name="Text Box 307">
          <a:extLst>
            <a:ext uri="{FF2B5EF4-FFF2-40B4-BE49-F238E27FC236}">
              <a16:creationId xmlns:a16="http://schemas.microsoft.com/office/drawing/2014/main" id="{F05621D4-587F-4CC0-A052-50B6CAAA070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37" name="Text Box 308">
          <a:extLst>
            <a:ext uri="{FF2B5EF4-FFF2-40B4-BE49-F238E27FC236}">
              <a16:creationId xmlns:a16="http://schemas.microsoft.com/office/drawing/2014/main" id="{85CD05FE-EF75-46F1-9D14-1AC42147683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38" name="Text Box 309">
          <a:extLst>
            <a:ext uri="{FF2B5EF4-FFF2-40B4-BE49-F238E27FC236}">
              <a16:creationId xmlns:a16="http://schemas.microsoft.com/office/drawing/2014/main" id="{E0475560-11B7-46A4-99CE-8569FEAE921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39" name="Text Box 310">
          <a:extLst>
            <a:ext uri="{FF2B5EF4-FFF2-40B4-BE49-F238E27FC236}">
              <a16:creationId xmlns:a16="http://schemas.microsoft.com/office/drawing/2014/main" id="{48260946-B144-452D-BA8B-8122EB3C86E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40" name="Text Box 311">
          <a:extLst>
            <a:ext uri="{FF2B5EF4-FFF2-40B4-BE49-F238E27FC236}">
              <a16:creationId xmlns:a16="http://schemas.microsoft.com/office/drawing/2014/main" id="{E397A786-E5D5-4C25-A723-7B9C329DCC7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41" name="Text Box 312">
          <a:extLst>
            <a:ext uri="{FF2B5EF4-FFF2-40B4-BE49-F238E27FC236}">
              <a16:creationId xmlns:a16="http://schemas.microsoft.com/office/drawing/2014/main" id="{837349B3-E305-4E3A-99EC-29B6FE160EB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42" name="Text Box 313">
          <a:extLst>
            <a:ext uri="{FF2B5EF4-FFF2-40B4-BE49-F238E27FC236}">
              <a16:creationId xmlns:a16="http://schemas.microsoft.com/office/drawing/2014/main" id="{551B8BBE-1676-4A1C-8C8B-3439F11C6DD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43" name="Text Box 314">
          <a:extLst>
            <a:ext uri="{FF2B5EF4-FFF2-40B4-BE49-F238E27FC236}">
              <a16:creationId xmlns:a16="http://schemas.microsoft.com/office/drawing/2014/main" id="{4BEA0AF6-049F-4FE4-9581-21723FC010C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44" name="Text Box 315">
          <a:extLst>
            <a:ext uri="{FF2B5EF4-FFF2-40B4-BE49-F238E27FC236}">
              <a16:creationId xmlns:a16="http://schemas.microsoft.com/office/drawing/2014/main" id="{087FEB4C-9DF9-4088-A3CB-80EB0B0C618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45" name="Text Box 316">
          <a:extLst>
            <a:ext uri="{FF2B5EF4-FFF2-40B4-BE49-F238E27FC236}">
              <a16:creationId xmlns:a16="http://schemas.microsoft.com/office/drawing/2014/main" id="{622F69DC-6F49-46D8-B68C-5F2FF75504A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46" name="Text Box 317">
          <a:extLst>
            <a:ext uri="{FF2B5EF4-FFF2-40B4-BE49-F238E27FC236}">
              <a16:creationId xmlns:a16="http://schemas.microsoft.com/office/drawing/2014/main" id="{E158D3B2-AC0A-445A-A1FB-6A5CD64F663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47" name="Text Box 318">
          <a:extLst>
            <a:ext uri="{FF2B5EF4-FFF2-40B4-BE49-F238E27FC236}">
              <a16:creationId xmlns:a16="http://schemas.microsoft.com/office/drawing/2014/main" id="{CE9B512E-0A23-404B-9CE0-1E98F8C6DC8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48" name="Text Box 319">
          <a:extLst>
            <a:ext uri="{FF2B5EF4-FFF2-40B4-BE49-F238E27FC236}">
              <a16:creationId xmlns:a16="http://schemas.microsoft.com/office/drawing/2014/main" id="{659D9266-B384-4C21-970C-A1ACB366DC8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49" name="Text Box 320">
          <a:extLst>
            <a:ext uri="{FF2B5EF4-FFF2-40B4-BE49-F238E27FC236}">
              <a16:creationId xmlns:a16="http://schemas.microsoft.com/office/drawing/2014/main" id="{99D797FA-CB4B-410F-9A78-7742B098359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50" name="Text Box 321">
          <a:extLst>
            <a:ext uri="{FF2B5EF4-FFF2-40B4-BE49-F238E27FC236}">
              <a16:creationId xmlns:a16="http://schemas.microsoft.com/office/drawing/2014/main" id="{5F33B8FD-8CBC-44D9-B78A-A1A9730C3A7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51" name="Text Box 322">
          <a:extLst>
            <a:ext uri="{FF2B5EF4-FFF2-40B4-BE49-F238E27FC236}">
              <a16:creationId xmlns:a16="http://schemas.microsoft.com/office/drawing/2014/main" id="{EEE8D4A3-1A1A-4106-A82D-BA3DE8A431C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52" name="Text Box 323">
          <a:extLst>
            <a:ext uri="{FF2B5EF4-FFF2-40B4-BE49-F238E27FC236}">
              <a16:creationId xmlns:a16="http://schemas.microsoft.com/office/drawing/2014/main" id="{36974521-077A-4070-8C82-181EC5F7357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53" name="Text Box 324">
          <a:extLst>
            <a:ext uri="{FF2B5EF4-FFF2-40B4-BE49-F238E27FC236}">
              <a16:creationId xmlns:a16="http://schemas.microsoft.com/office/drawing/2014/main" id="{0FB90662-8297-431A-AB72-F43D4EADC65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54" name="Text Box 325">
          <a:extLst>
            <a:ext uri="{FF2B5EF4-FFF2-40B4-BE49-F238E27FC236}">
              <a16:creationId xmlns:a16="http://schemas.microsoft.com/office/drawing/2014/main" id="{E401703F-DA2A-43E8-9E44-F7F9C3ADB78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55" name="Text Box 326">
          <a:extLst>
            <a:ext uri="{FF2B5EF4-FFF2-40B4-BE49-F238E27FC236}">
              <a16:creationId xmlns:a16="http://schemas.microsoft.com/office/drawing/2014/main" id="{20CA2C8F-1514-41A7-9D2C-F8000E18BFB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56" name="Text Box 327">
          <a:extLst>
            <a:ext uri="{FF2B5EF4-FFF2-40B4-BE49-F238E27FC236}">
              <a16:creationId xmlns:a16="http://schemas.microsoft.com/office/drawing/2014/main" id="{6CB2B005-AE4C-4C40-B76C-46E0BA7CC0E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57" name="Text Box 328">
          <a:extLst>
            <a:ext uri="{FF2B5EF4-FFF2-40B4-BE49-F238E27FC236}">
              <a16:creationId xmlns:a16="http://schemas.microsoft.com/office/drawing/2014/main" id="{C0897015-F08E-4478-92F0-96EB5A97729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58" name="Text Box 329">
          <a:extLst>
            <a:ext uri="{FF2B5EF4-FFF2-40B4-BE49-F238E27FC236}">
              <a16:creationId xmlns:a16="http://schemas.microsoft.com/office/drawing/2014/main" id="{2AAD8DD9-8D37-4857-8A9A-4452CD45B2B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59" name="Text Box 330">
          <a:extLst>
            <a:ext uri="{FF2B5EF4-FFF2-40B4-BE49-F238E27FC236}">
              <a16:creationId xmlns:a16="http://schemas.microsoft.com/office/drawing/2014/main" id="{40537358-B16B-40AF-A6A7-B9DFD049F6B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60" name="Text Box 331">
          <a:extLst>
            <a:ext uri="{FF2B5EF4-FFF2-40B4-BE49-F238E27FC236}">
              <a16:creationId xmlns:a16="http://schemas.microsoft.com/office/drawing/2014/main" id="{D28EB21C-2E0A-4384-906F-6BE71622035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61" name="Text Box 332">
          <a:extLst>
            <a:ext uri="{FF2B5EF4-FFF2-40B4-BE49-F238E27FC236}">
              <a16:creationId xmlns:a16="http://schemas.microsoft.com/office/drawing/2014/main" id="{6E02A932-BDA8-4270-8C3A-1D0EAAB07B4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62" name="Text Box 333">
          <a:extLst>
            <a:ext uri="{FF2B5EF4-FFF2-40B4-BE49-F238E27FC236}">
              <a16:creationId xmlns:a16="http://schemas.microsoft.com/office/drawing/2014/main" id="{1C68AA03-53D5-4A7B-BB06-37CB160F145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63" name="Text Box 334">
          <a:extLst>
            <a:ext uri="{FF2B5EF4-FFF2-40B4-BE49-F238E27FC236}">
              <a16:creationId xmlns:a16="http://schemas.microsoft.com/office/drawing/2014/main" id="{3839B87E-622D-444B-A28E-510F9CAC136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64" name="Text Box 335">
          <a:extLst>
            <a:ext uri="{FF2B5EF4-FFF2-40B4-BE49-F238E27FC236}">
              <a16:creationId xmlns:a16="http://schemas.microsoft.com/office/drawing/2014/main" id="{E5052509-E9CE-405A-845B-31BCAF0851D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65" name="Text Box 336">
          <a:extLst>
            <a:ext uri="{FF2B5EF4-FFF2-40B4-BE49-F238E27FC236}">
              <a16:creationId xmlns:a16="http://schemas.microsoft.com/office/drawing/2014/main" id="{E839F1C5-7139-4E29-AC11-6223D958C5C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66" name="Text Box 337">
          <a:extLst>
            <a:ext uri="{FF2B5EF4-FFF2-40B4-BE49-F238E27FC236}">
              <a16:creationId xmlns:a16="http://schemas.microsoft.com/office/drawing/2014/main" id="{177447E4-D36C-43E3-8353-35849265715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67" name="Text Box 338">
          <a:extLst>
            <a:ext uri="{FF2B5EF4-FFF2-40B4-BE49-F238E27FC236}">
              <a16:creationId xmlns:a16="http://schemas.microsoft.com/office/drawing/2014/main" id="{EAE2B341-B108-4334-9B96-D2D14E90A0C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68" name="Text Box 339">
          <a:extLst>
            <a:ext uri="{FF2B5EF4-FFF2-40B4-BE49-F238E27FC236}">
              <a16:creationId xmlns:a16="http://schemas.microsoft.com/office/drawing/2014/main" id="{1EC40746-30EB-41CF-A128-F6688F2A048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69" name="Text Box 340">
          <a:extLst>
            <a:ext uri="{FF2B5EF4-FFF2-40B4-BE49-F238E27FC236}">
              <a16:creationId xmlns:a16="http://schemas.microsoft.com/office/drawing/2014/main" id="{9A20CEB7-F355-4BB6-A344-4F6782641DD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70" name="Text Box 341">
          <a:extLst>
            <a:ext uri="{FF2B5EF4-FFF2-40B4-BE49-F238E27FC236}">
              <a16:creationId xmlns:a16="http://schemas.microsoft.com/office/drawing/2014/main" id="{E9CDAA41-AC31-4A9E-800F-D075FC5DCF4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71" name="Text Box 342">
          <a:extLst>
            <a:ext uri="{FF2B5EF4-FFF2-40B4-BE49-F238E27FC236}">
              <a16:creationId xmlns:a16="http://schemas.microsoft.com/office/drawing/2014/main" id="{44315AC0-B212-4C92-BAA9-4EBC32A7BBE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72" name="Text Box 343">
          <a:extLst>
            <a:ext uri="{FF2B5EF4-FFF2-40B4-BE49-F238E27FC236}">
              <a16:creationId xmlns:a16="http://schemas.microsoft.com/office/drawing/2014/main" id="{09B725A5-4A86-4154-8F10-432A2240D32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73" name="Text Box 344">
          <a:extLst>
            <a:ext uri="{FF2B5EF4-FFF2-40B4-BE49-F238E27FC236}">
              <a16:creationId xmlns:a16="http://schemas.microsoft.com/office/drawing/2014/main" id="{5894EC8E-D676-473D-AA4C-11EF5356545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74" name="Text Box 345">
          <a:extLst>
            <a:ext uri="{FF2B5EF4-FFF2-40B4-BE49-F238E27FC236}">
              <a16:creationId xmlns:a16="http://schemas.microsoft.com/office/drawing/2014/main" id="{C1902381-02CE-4F06-AD08-BFF02EEEABB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75" name="Text Box 346">
          <a:extLst>
            <a:ext uri="{FF2B5EF4-FFF2-40B4-BE49-F238E27FC236}">
              <a16:creationId xmlns:a16="http://schemas.microsoft.com/office/drawing/2014/main" id="{C785B1EF-1525-4F75-905F-274A95B2B95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76" name="Text Box 347">
          <a:extLst>
            <a:ext uri="{FF2B5EF4-FFF2-40B4-BE49-F238E27FC236}">
              <a16:creationId xmlns:a16="http://schemas.microsoft.com/office/drawing/2014/main" id="{23AF014C-8590-460B-A3A1-4641953EA66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77" name="Text Box 348">
          <a:extLst>
            <a:ext uri="{FF2B5EF4-FFF2-40B4-BE49-F238E27FC236}">
              <a16:creationId xmlns:a16="http://schemas.microsoft.com/office/drawing/2014/main" id="{85F3EAC6-FDC1-4474-8DFA-62B7A68577D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78" name="Text Box 349">
          <a:extLst>
            <a:ext uri="{FF2B5EF4-FFF2-40B4-BE49-F238E27FC236}">
              <a16:creationId xmlns:a16="http://schemas.microsoft.com/office/drawing/2014/main" id="{4015742A-A008-4A04-9EBD-0346EAE452D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79" name="Text Box 350">
          <a:extLst>
            <a:ext uri="{FF2B5EF4-FFF2-40B4-BE49-F238E27FC236}">
              <a16:creationId xmlns:a16="http://schemas.microsoft.com/office/drawing/2014/main" id="{B449B488-BC77-43DA-A100-BF3AD43DAFA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80" name="Text Box 351">
          <a:extLst>
            <a:ext uri="{FF2B5EF4-FFF2-40B4-BE49-F238E27FC236}">
              <a16:creationId xmlns:a16="http://schemas.microsoft.com/office/drawing/2014/main" id="{43BBA3C5-FB28-4B60-A966-20F15A60AAB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81" name="Text Box 352">
          <a:extLst>
            <a:ext uri="{FF2B5EF4-FFF2-40B4-BE49-F238E27FC236}">
              <a16:creationId xmlns:a16="http://schemas.microsoft.com/office/drawing/2014/main" id="{ECDCA102-0641-48A1-86CE-A2F19C8D4EA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82" name="Text Box 353">
          <a:extLst>
            <a:ext uri="{FF2B5EF4-FFF2-40B4-BE49-F238E27FC236}">
              <a16:creationId xmlns:a16="http://schemas.microsoft.com/office/drawing/2014/main" id="{5B6AA06B-41AF-4E52-8173-55E43D96862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83" name="Text Box 354">
          <a:extLst>
            <a:ext uri="{FF2B5EF4-FFF2-40B4-BE49-F238E27FC236}">
              <a16:creationId xmlns:a16="http://schemas.microsoft.com/office/drawing/2014/main" id="{12DC41D4-C57D-462C-8A41-86BCC58074E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84" name="Text Box 355">
          <a:extLst>
            <a:ext uri="{FF2B5EF4-FFF2-40B4-BE49-F238E27FC236}">
              <a16:creationId xmlns:a16="http://schemas.microsoft.com/office/drawing/2014/main" id="{B542B0B3-53D2-49B8-921F-17E4E1E0B19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85" name="Text Box 356">
          <a:extLst>
            <a:ext uri="{FF2B5EF4-FFF2-40B4-BE49-F238E27FC236}">
              <a16:creationId xmlns:a16="http://schemas.microsoft.com/office/drawing/2014/main" id="{AF53B76B-247C-48CA-832A-76B7D7AFEA2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86" name="Text Box 357">
          <a:extLst>
            <a:ext uri="{FF2B5EF4-FFF2-40B4-BE49-F238E27FC236}">
              <a16:creationId xmlns:a16="http://schemas.microsoft.com/office/drawing/2014/main" id="{5B369A2E-9AB7-4C6C-BCEF-0D04C1EF165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87" name="Text Box 358">
          <a:extLst>
            <a:ext uri="{FF2B5EF4-FFF2-40B4-BE49-F238E27FC236}">
              <a16:creationId xmlns:a16="http://schemas.microsoft.com/office/drawing/2014/main" id="{333129D7-094D-434B-A4C1-5EAC7672D86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88" name="Text Box 359">
          <a:extLst>
            <a:ext uri="{FF2B5EF4-FFF2-40B4-BE49-F238E27FC236}">
              <a16:creationId xmlns:a16="http://schemas.microsoft.com/office/drawing/2014/main" id="{B6A479EE-4C9F-4ABA-85FF-8393AE51553C}"/>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89" name="Text Box 360">
          <a:extLst>
            <a:ext uri="{FF2B5EF4-FFF2-40B4-BE49-F238E27FC236}">
              <a16:creationId xmlns:a16="http://schemas.microsoft.com/office/drawing/2014/main" id="{1CF4EDE9-22E2-4A30-B710-101DE0833C0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90" name="Text Box 361">
          <a:extLst>
            <a:ext uri="{FF2B5EF4-FFF2-40B4-BE49-F238E27FC236}">
              <a16:creationId xmlns:a16="http://schemas.microsoft.com/office/drawing/2014/main" id="{1843BAEF-CEB7-44CC-A767-C6C90074942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91" name="Text Box 362">
          <a:extLst>
            <a:ext uri="{FF2B5EF4-FFF2-40B4-BE49-F238E27FC236}">
              <a16:creationId xmlns:a16="http://schemas.microsoft.com/office/drawing/2014/main" id="{164E4847-8D81-48EF-B7F5-3DC4332DD39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92" name="Text Box 363">
          <a:extLst>
            <a:ext uri="{FF2B5EF4-FFF2-40B4-BE49-F238E27FC236}">
              <a16:creationId xmlns:a16="http://schemas.microsoft.com/office/drawing/2014/main" id="{65E7AEF6-9F50-403B-B65B-3567347B614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93" name="Text Box 364">
          <a:extLst>
            <a:ext uri="{FF2B5EF4-FFF2-40B4-BE49-F238E27FC236}">
              <a16:creationId xmlns:a16="http://schemas.microsoft.com/office/drawing/2014/main" id="{F1B17701-D7C9-4F0B-A729-9F63E49E1FE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794" name="Text Box 365">
          <a:extLst>
            <a:ext uri="{FF2B5EF4-FFF2-40B4-BE49-F238E27FC236}">
              <a16:creationId xmlns:a16="http://schemas.microsoft.com/office/drawing/2014/main" id="{4CD8D352-8118-4694-B1AB-028A6DD2BB7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95" name="Text Box 366">
          <a:extLst>
            <a:ext uri="{FF2B5EF4-FFF2-40B4-BE49-F238E27FC236}">
              <a16:creationId xmlns:a16="http://schemas.microsoft.com/office/drawing/2014/main" id="{01F8A214-F054-47E1-8EC8-9989E75E2B6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96" name="Text Box 367">
          <a:extLst>
            <a:ext uri="{FF2B5EF4-FFF2-40B4-BE49-F238E27FC236}">
              <a16:creationId xmlns:a16="http://schemas.microsoft.com/office/drawing/2014/main" id="{6076D92C-A02D-44E4-8B82-11F8218F07F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797" name="Text Box 368">
          <a:extLst>
            <a:ext uri="{FF2B5EF4-FFF2-40B4-BE49-F238E27FC236}">
              <a16:creationId xmlns:a16="http://schemas.microsoft.com/office/drawing/2014/main" id="{37DFDDF1-DF41-44A4-844E-2FE12483F42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798" name="Text Box 369">
          <a:extLst>
            <a:ext uri="{FF2B5EF4-FFF2-40B4-BE49-F238E27FC236}">
              <a16:creationId xmlns:a16="http://schemas.microsoft.com/office/drawing/2014/main" id="{05A25A45-80C7-4972-A7CE-403CCF5FC2D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799" name="Text Box 370">
          <a:extLst>
            <a:ext uri="{FF2B5EF4-FFF2-40B4-BE49-F238E27FC236}">
              <a16:creationId xmlns:a16="http://schemas.microsoft.com/office/drawing/2014/main" id="{98CC39C5-7573-4EA4-B55C-A9E97154F54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00" name="Text Box 371">
          <a:extLst>
            <a:ext uri="{FF2B5EF4-FFF2-40B4-BE49-F238E27FC236}">
              <a16:creationId xmlns:a16="http://schemas.microsoft.com/office/drawing/2014/main" id="{C09B7CF0-2816-4862-A871-87D26F0AD3C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01" name="Text Box 372">
          <a:extLst>
            <a:ext uri="{FF2B5EF4-FFF2-40B4-BE49-F238E27FC236}">
              <a16:creationId xmlns:a16="http://schemas.microsoft.com/office/drawing/2014/main" id="{C604425B-D38A-40A2-A82B-67BAE5EE289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02" name="Text Box 373">
          <a:extLst>
            <a:ext uri="{FF2B5EF4-FFF2-40B4-BE49-F238E27FC236}">
              <a16:creationId xmlns:a16="http://schemas.microsoft.com/office/drawing/2014/main" id="{40DDEA2C-E0BF-4B00-9072-3C539CAA7E46}"/>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03" name="Text Box 374">
          <a:extLst>
            <a:ext uri="{FF2B5EF4-FFF2-40B4-BE49-F238E27FC236}">
              <a16:creationId xmlns:a16="http://schemas.microsoft.com/office/drawing/2014/main" id="{065C2CAC-8FA0-4612-8891-E5A7873DE72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04" name="Text Box 375">
          <a:extLst>
            <a:ext uri="{FF2B5EF4-FFF2-40B4-BE49-F238E27FC236}">
              <a16:creationId xmlns:a16="http://schemas.microsoft.com/office/drawing/2014/main" id="{D5D8220D-557B-48BD-8099-3752E6860C6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05" name="Text Box 376">
          <a:extLst>
            <a:ext uri="{FF2B5EF4-FFF2-40B4-BE49-F238E27FC236}">
              <a16:creationId xmlns:a16="http://schemas.microsoft.com/office/drawing/2014/main" id="{645DAB2E-5D3B-43FF-9BE2-1F61071411B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06" name="Text Box 377">
          <a:extLst>
            <a:ext uri="{FF2B5EF4-FFF2-40B4-BE49-F238E27FC236}">
              <a16:creationId xmlns:a16="http://schemas.microsoft.com/office/drawing/2014/main" id="{887F800B-80B3-474E-BD95-488D9C2A9F4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07" name="Text Box 378">
          <a:extLst>
            <a:ext uri="{FF2B5EF4-FFF2-40B4-BE49-F238E27FC236}">
              <a16:creationId xmlns:a16="http://schemas.microsoft.com/office/drawing/2014/main" id="{8E6D7213-0CE7-47A5-84D8-DFCDCB8DC39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08" name="Text Box 379">
          <a:extLst>
            <a:ext uri="{FF2B5EF4-FFF2-40B4-BE49-F238E27FC236}">
              <a16:creationId xmlns:a16="http://schemas.microsoft.com/office/drawing/2014/main" id="{DE912C9A-89C7-43D3-A078-FD5B73022C8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09" name="Text Box 380">
          <a:extLst>
            <a:ext uri="{FF2B5EF4-FFF2-40B4-BE49-F238E27FC236}">
              <a16:creationId xmlns:a16="http://schemas.microsoft.com/office/drawing/2014/main" id="{7592C088-7806-4C23-A1B1-3D32B2231B0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10" name="Text Box 381">
          <a:extLst>
            <a:ext uri="{FF2B5EF4-FFF2-40B4-BE49-F238E27FC236}">
              <a16:creationId xmlns:a16="http://schemas.microsoft.com/office/drawing/2014/main" id="{4C8447F2-6D0C-4A69-9955-86CC095D277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11" name="Text Box 382">
          <a:extLst>
            <a:ext uri="{FF2B5EF4-FFF2-40B4-BE49-F238E27FC236}">
              <a16:creationId xmlns:a16="http://schemas.microsoft.com/office/drawing/2014/main" id="{5D431A22-4CF1-4B8E-A11D-FDD75B2444B6}"/>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12" name="Text Box 383">
          <a:extLst>
            <a:ext uri="{FF2B5EF4-FFF2-40B4-BE49-F238E27FC236}">
              <a16:creationId xmlns:a16="http://schemas.microsoft.com/office/drawing/2014/main" id="{FA52C9BF-CA8F-4C86-B5D4-3C694759DAB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13" name="Text Box 384">
          <a:extLst>
            <a:ext uri="{FF2B5EF4-FFF2-40B4-BE49-F238E27FC236}">
              <a16:creationId xmlns:a16="http://schemas.microsoft.com/office/drawing/2014/main" id="{70C90F29-F89B-42AA-81CF-58AB3BEF08C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14" name="Text Box 385">
          <a:extLst>
            <a:ext uri="{FF2B5EF4-FFF2-40B4-BE49-F238E27FC236}">
              <a16:creationId xmlns:a16="http://schemas.microsoft.com/office/drawing/2014/main" id="{998407D2-05C1-4BA3-A679-A8B8745E225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15" name="Text Box 386">
          <a:extLst>
            <a:ext uri="{FF2B5EF4-FFF2-40B4-BE49-F238E27FC236}">
              <a16:creationId xmlns:a16="http://schemas.microsoft.com/office/drawing/2014/main" id="{A7E405C5-C2F2-4A56-9A21-804A90D4FF40}"/>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16" name="Text Box 387">
          <a:extLst>
            <a:ext uri="{FF2B5EF4-FFF2-40B4-BE49-F238E27FC236}">
              <a16:creationId xmlns:a16="http://schemas.microsoft.com/office/drawing/2014/main" id="{C2BCCB49-AE69-463B-9E15-61B8F4D4CE5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17" name="Text Box 388">
          <a:extLst>
            <a:ext uri="{FF2B5EF4-FFF2-40B4-BE49-F238E27FC236}">
              <a16:creationId xmlns:a16="http://schemas.microsoft.com/office/drawing/2014/main" id="{929C04C6-59D0-47FC-8E2E-997C5C20F80B}"/>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18" name="Text Box 389">
          <a:extLst>
            <a:ext uri="{FF2B5EF4-FFF2-40B4-BE49-F238E27FC236}">
              <a16:creationId xmlns:a16="http://schemas.microsoft.com/office/drawing/2014/main" id="{EA1BBFD0-DA9F-47B9-A108-611ACD75594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19" name="Text Box 390">
          <a:extLst>
            <a:ext uri="{FF2B5EF4-FFF2-40B4-BE49-F238E27FC236}">
              <a16:creationId xmlns:a16="http://schemas.microsoft.com/office/drawing/2014/main" id="{99733901-CB75-48A9-B9BC-A818A8EA1959}"/>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20" name="Text Box 391">
          <a:extLst>
            <a:ext uri="{FF2B5EF4-FFF2-40B4-BE49-F238E27FC236}">
              <a16:creationId xmlns:a16="http://schemas.microsoft.com/office/drawing/2014/main" id="{16739400-FED0-467C-A09A-8E768F4D2B2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21" name="Text Box 392">
          <a:extLst>
            <a:ext uri="{FF2B5EF4-FFF2-40B4-BE49-F238E27FC236}">
              <a16:creationId xmlns:a16="http://schemas.microsoft.com/office/drawing/2014/main" id="{8C52BCD8-C7E7-427C-98DF-0AEB347E78F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22" name="Text Box 393">
          <a:extLst>
            <a:ext uri="{FF2B5EF4-FFF2-40B4-BE49-F238E27FC236}">
              <a16:creationId xmlns:a16="http://schemas.microsoft.com/office/drawing/2014/main" id="{F3D35326-FBA5-4466-B076-32F4979E3BE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23" name="Text Box 394">
          <a:extLst>
            <a:ext uri="{FF2B5EF4-FFF2-40B4-BE49-F238E27FC236}">
              <a16:creationId xmlns:a16="http://schemas.microsoft.com/office/drawing/2014/main" id="{CE9BA937-C757-4C62-B4AE-0A7B632AAAD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24" name="Text Box 395">
          <a:extLst>
            <a:ext uri="{FF2B5EF4-FFF2-40B4-BE49-F238E27FC236}">
              <a16:creationId xmlns:a16="http://schemas.microsoft.com/office/drawing/2014/main" id="{7F086868-98E0-468F-B9B9-8C9862BC938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25" name="Text Box 396">
          <a:extLst>
            <a:ext uri="{FF2B5EF4-FFF2-40B4-BE49-F238E27FC236}">
              <a16:creationId xmlns:a16="http://schemas.microsoft.com/office/drawing/2014/main" id="{BD7CA7FC-F489-4722-B804-ABB9F2AC8BB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26" name="Text Box 397">
          <a:extLst>
            <a:ext uri="{FF2B5EF4-FFF2-40B4-BE49-F238E27FC236}">
              <a16:creationId xmlns:a16="http://schemas.microsoft.com/office/drawing/2014/main" id="{262A3F4C-595E-47DE-A67E-092600CEC1A5}"/>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27" name="Text Box 398">
          <a:extLst>
            <a:ext uri="{FF2B5EF4-FFF2-40B4-BE49-F238E27FC236}">
              <a16:creationId xmlns:a16="http://schemas.microsoft.com/office/drawing/2014/main" id="{C344F0B3-CB7A-4573-B834-CBFE966F43B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28" name="Text Box 399">
          <a:extLst>
            <a:ext uri="{FF2B5EF4-FFF2-40B4-BE49-F238E27FC236}">
              <a16:creationId xmlns:a16="http://schemas.microsoft.com/office/drawing/2014/main" id="{32A9E8B0-9560-4B93-A673-4292B3BEE5E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29" name="Text Box 400">
          <a:extLst>
            <a:ext uri="{FF2B5EF4-FFF2-40B4-BE49-F238E27FC236}">
              <a16:creationId xmlns:a16="http://schemas.microsoft.com/office/drawing/2014/main" id="{33D887A8-BE41-4D3F-AD2A-36B809B17D7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30" name="Text Box 401">
          <a:extLst>
            <a:ext uri="{FF2B5EF4-FFF2-40B4-BE49-F238E27FC236}">
              <a16:creationId xmlns:a16="http://schemas.microsoft.com/office/drawing/2014/main" id="{BABD9CE7-7F5E-4466-83B7-D226DA388C9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31" name="Text Box 402">
          <a:extLst>
            <a:ext uri="{FF2B5EF4-FFF2-40B4-BE49-F238E27FC236}">
              <a16:creationId xmlns:a16="http://schemas.microsoft.com/office/drawing/2014/main" id="{DF1BD535-3C15-4C4E-BCB0-F42914A3DEB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32" name="Text Box 403">
          <a:extLst>
            <a:ext uri="{FF2B5EF4-FFF2-40B4-BE49-F238E27FC236}">
              <a16:creationId xmlns:a16="http://schemas.microsoft.com/office/drawing/2014/main" id="{E78A89A8-9AEC-4909-BD23-2C2DAD35A75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33" name="Text Box 404">
          <a:extLst>
            <a:ext uri="{FF2B5EF4-FFF2-40B4-BE49-F238E27FC236}">
              <a16:creationId xmlns:a16="http://schemas.microsoft.com/office/drawing/2014/main" id="{13877DE4-45B6-4D5F-B7A1-3E22CB0BE93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34" name="Text Box 405">
          <a:extLst>
            <a:ext uri="{FF2B5EF4-FFF2-40B4-BE49-F238E27FC236}">
              <a16:creationId xmlns:a16="http://schemas.microsoft.com/office/drawing/2014/main" id="{68F393CD-063C-4A73-9728-13D141F78A1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35" name="Text Box 406">
          <a:extLst>
            <a:ext uri="{FF2B5EF4-FFF2-40B4-BE49-F238E27FC236}">
              <a16:creationId xmlns:a16="http://schemas.microsoft.com/office/drawing/2014/main" id="{A0F8616D-B460-4369-AFC8-CB9CD206A70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36" name="Text Box 407">
          <a:extLst>
            <a:ext uri="{FF2B5EF4-FFF2-40B4-BE49-F238E27FC236}">
              <a16:creationId xmlns:a16="http://schemas.microsoft.com/office/drawing/2014/main" id="{3A417EDF-C6DE-4A4E-8A39-53D240D53FE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37" name="Text Box 408">
          <a:extLst>
            <a:ext uri="{FF2B5EF4-FFF2-40B4-BE49-F238E27FC236}">
              <a16:creationId xmlns:a16="http://schemas.microsoft.com/office/drawing/2014/main" id="{B847EBAD-9291-4491-AA08-5EFE4E71FC2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38" name="Text Box 409">
          <a:extLst>
            <a:ext uri="{FF2B5EF4-FFF2-40B4-BE49-F238E27FC236}">
              <a16:creationId xmlns:a16="http://schemas.microsoft.com/office/drawing/2014/main" id="{FAB4C476-1EAF-4028-9084-EAF904FBC1C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39" name="Text Box 410">
          <a:extLst>
            <a:ext uri="{FF2B5EF4-FFF2-40B4-BE49-F238E27FC236}">
              <a16:creationId xmlns:a16="http://schemas.microsoft.com/office/drawing/2014/main" id="{46771335-8254-46F3-8E3A-54D3EAD37A6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40" name="Text Box 411">
          <a:extLst>
            <a:ext uri="{FF2B5EF4-FFF2-40B4-BE49-F238E27FC236}">
              <a16:creationId xmlns:a16="http://schemas.microsoft.com/office/drawing/2014/main" id="{64466332-97E3-4EED-8AB4-03975653456F}"/>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41" name="Text Box 412">
          <a:extLst>
            <a:ext uri="{FF2B5EF4-FFF2-40B4-BE49-F238E27FC236}">
              <a16:creationId xmlns:a16="http://schemas.microsoft.com/office/drawing/2014/main" id="{0E1BC531-8EDE-4067-94F4-35E3B9113B0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42" name="Text Box 413">
          <a:extLst>
            <a:ext uri="{FF2B5EF4-FFF2-40B4-BE49-F238E27FC236}">
              <a16:creationId xmlns:a16="http://schemas.microsoft.com/office/drawing/2014/main" id="{5A432833-CA60-4757-AF42-C245DE2C6093}"/>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43" name="Text Box 414">
          <a:extLst>
            <a:ext uri="{FF2B5EF4-FFF2-40B4-BE49-F238E27FC236}">
              <a16:creationId xmlns:a16="http://schemas.microsoft.com/office/drawing/2014/main" id="{A6FD3DA9-5206-4270-9F7C-F3701E45268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44" name="Text Box 415">
          <a:extLst>
            <a:ext uri="{FF2B5EF4-FFF2-40B4-BE49-F238E27FC236}">
              <a16:creationId xmlns:a16="http://schemas.microsoft.com/office/drawing/2014/main" id="{55661304-6592-4F73-A316-A2D5CF8BB68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45" name="Text Box 416">
          <a:extLst>
            <a:ext uri="{FF2B5EF4-FFF2-40B4-BE49-F238E27FC236}">
              <a16:creationId xmlns:a16="http://schemas.microsoft.com/office/drawing/2014/main" id="{10E238C1-3D7E-409C-A2A1-8E26597B72C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46" name="Text Box 417">
          <a:extLst>
            <a:ext uri="{FF2B5EF4-FFF2-40B4-BE49-F238E27FC236}">
              <a16:creationId xmlns:a16="http://schemas.microsoft.com/office/drawing/2014/main" id="{92329FAE-9EC9-4F38-837A-886EDCA5411D}"/>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47" name="Text Box 418">
          <a:extLst>
            <a:ext uri="{FF2B5EF4-FFF2-40B4-BE49-F238E27FC236}">
              <a16:creationId xmlns:a16="http://schemas.microsoft.com/office/drawing/2014/main" id="{66B6B87B-360F-439A-8337-1C573AA0826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48" name="Text Box 419">
          <a:extLst>
            <a:ext uri="{FF2B5EF4-FFF2-40B4-BE49-F238E27FC236}">
              <a16:creationId xmlns:a16="http://schemas.microsoft.com/office/drawing/2014/main" id="{EC99CE24-801B-43DD-B578-4EBA2DBF09A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49" name="Text Box 420">
          <a:extLst>
            <a:ext uri="{FF2B5EF4-FFF2-40B4-BE49-F238E27FC236}">
              <a16:creationId xmlns:a16="http://schemas.microsoft.com/office/drawing/2014/main" id="{C92AAF37-D426-4AC1-B63B-4B9FD7D5AE3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50" name="Text Box 421">
          <a:extLst>
            <a:ext uri="{FF2B5EF4-FFF2-40B4-BE49-F238E27FC236}">
              <a16:creationId xmlns:a16="http://schemas.microsoft.com/office/drawing/2014/main" id="{70E4F832-8414-4EFD-9FFE-E7C86400112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51" name="Text Box 422">
          <a:extLst>
            <a:ext uri="{FF2B5EF4-FFF2-40B4-BE49-F238E27FC236}">
              <a16:creationId xmlns:a16="http://schemas.microsoft.com/office/drawing/2014/main" id="{0ED0FEF4-0DA6-4E66-B576-B04B1CDF71C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52" name="Text Box 423">
          <a:extLst>
            <a:ext uri="{FF2B5EF4-FFF2-40B4-BE49-F238E27FC236}">
              <a16:creationId xmlns:a16="http://schemas.microsoft.com/office/drawing/2014/main" id="{F5D4288A-C2F8-4FE6-8B6D-600A6A2B59E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53" name="Text Box 424">
          <a:extLst>
            <a:ext uri="{FF2B5EF4-FFF2-40B4-BE49-F238E27FC236}">
              <a16:creationId xmlns:a16="http://schemas.microsoft.com/office/drawing/2014/main" id="{EFD9DF26-39AA-4F10-AE52-19A1BD89231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54" name="Text Box 425">
          <a:extLst>
            <a:ext uri="{FF2B5EF4-FFF2-40B4-BE49-F238E27FC236}">
              <a16:creationId xmlns:a16="http://schemas.microsoft.com/office/drawing/2014/main" id="{6A55BAB0-297F-49B2-8CB5-9A08A12C1A2E}"/>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55" name="Text Box 426">
          <a:extLst>
            <a:ext uri="{FF2B5EF4-FFF2-40B4-BE49-F238E27FC236}">
              <a16:creationId xmlns:a16="http://schemas.microsoft.com/office/drawing/2014/main" id="{3EC18B57-EEC5-4A5C-8F41-63BF793F2A0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56" name="Text Box 427">
          <a:extLst>
            <a:ext uri="{FF2B5EF4-FFF2-40B4-BE49-F238E27FC236}">
              <a16:creationId xmlns:a16="http://schemas.microsoft.com/office/drawing/2014/main" id="{A8C1C18D-97B6-484D-9589-C0F09C94C78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57" name="Text Box 428">
          <a:extLst>
            <a:ext uri="{FF2B5EF4-FFF2-40B4-BE49-F238E27FC236}">
              <a16:creationId xmlns:a16="http://schemas.microsoft.com/office/drawing/2014/main" id="{5937E613-A12B-4FFA-B497-A61B972DDC68}"/>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58" name="Text Box 429">
          <a:extLst>
            <a:ext uri="{FF2B5EF4-FFF2-40B4-BE49-F238E27FC236}">
              <a16:creationId xmlns:a16="http://schemas.microsoft.com/office/drawing/2014/main" id="{0867B11D-C1BD-4914-A6CB-4F22465AB595}"/>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59" name="Text Box 430">
          <a:extLst>
            <a:ext uri="{FF2B5EF4-FFF2-40B4-BE49-F238E27FC236}">
              <a16:creationId xmlns:a16="http://schemas.microsoft.com/office/drawing/2014/main" id="{334AFE39-1464-41B7-891E-A50B9FF5D31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60" name="Text Box 431">
          <a:extLst>
            <a:ext uri="{FF2B5EF4-FFF2-40B4-BE49-F238E27FC236}">
              <a16:creationId xmlns:a16="http://schemas.microsoft.com/office/drawing/2014/main" id="{30A7AD20-2077-4D83-97E2-19BB4800E371}"/>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61" name="Text Box 432">
          <a:extLst>
            <a:ext uri="{FF2B5EF4-FFF2-40B4-BE49-F238E27FC236}">
              <a16:creationId xmlns:a16="http://schemas.microsoft.com/office/drawing/2014/main" id="{49839E87-9851-4EC5-B9F7-76E2B611B67B}"/>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62" name="Text Box 433">
          <a:extLst>
            <a:ext uri="{FF2B5EF4-FFF2-40B4-BE49-F238E27FC236}">
              <a16:creationId xmlns:a16="http://schemas.microsoft.com/office/drawing/2014/main" id="{C8E24EB0-9E9A-4FF1-B062-3BE962CEBC4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63" name="Text Box 434">
          <a:extLst>
            <a:ext uri="{FF2B5EF4-FFF2-40B4-BE49-F238E27FC236}">
              <a16:creationId xmlns:a16="http://schemas.microsoft.com/office/drawing/2014/main" id="{96498445-E2B7-4557-BAB0-DD5459A4629C}"/>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64" name="Text Box 435">
          <a:extLst>
            <a:ext uri="{FF2B5EF4-FFF2-40B4-BE49-F238E27FC236}">
              <a16:creationId xmlns:a16="http://schemas.microsoft.com/office/drawing/2014/main" id="{DF2B6797-3445-4CE5-AE2E-D9BFAF691DD8}"/>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65" name="Text Box 436">
          <a:extLst>
            <a:ext uri="{FF2B5EF4-FFF2-40B4-BE49-F238E27FC236}">
              <a16:creationId xmlns:a16="http://schemas.microsoft.com/office/drawing/2014/main" id="{BFC28AEF-0B94-4845-BDFD-B2C6D258AC4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66" name="Text Box 437">
          <a:extLst>
            <a:ext uri="{FF2B5EF4-FFF2-40B4-BE49-F238E27FC236}">
              <a16:creationId xmlns:a16="http://schemas.microsoft.com/office/drawing/2014/main" id="{8E781A4C-E8A7-43A8-80E6-28073E67BB6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67" name="Text Box 438">
          <a:extLst>
            <a:ext uri="{FF2B5EF4-FFF2-40B4-BE49-F238E27FC236}">
              <a16:creationId xmlns:a16="http://schemas.microsoft.com/office/drawing/2014/main" id="{7111D251-B3B8-4982-BFBC-23820C3E8440}"/>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68" name="Text Box 439">
          <a:extLst>
            <a:ext uri="{FF2B5EF4-FFF2-40B4-BE49-F238E27FC236}">
              <a16:creationId xmlns:a16="http://schemas.microsoft.com/office/drawing/2014/main" id="{C41C0675-7DBB-4828-9AAB-61ADBAAD426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69" name="Text Box 440">
          <a:extLst>
            <a:ext uri="{FF2B5EF4-FFF2-40B4-BE49-F238E27FC236}">
              <a16:creationId xmlns:a16="http://schemas.microsoft.com/office/drawing/2014/main" id="{C417D074-893C-49FC-A3E6-D56941BB5F63}"/>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70" name="Text Box 441">
          <a:extLst>
            <a:ext uri="{FF2B5EF4-FFF2-40B4-BE49-F238E27FC236}">
              <a16:creationId xmlns:a16="http://schemas.microsoft.com/office/drawing/2014/main" id="{51137D17-3EBE-4D66-B820-8BD91324DAB9}"/>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71" name="Text Box 442">
          <a:extLst>
            <a:ext uri="{FF2B5EF4-FFF2-40B4-BE49-F238E27FC236}">
              <a16:creationId xmlns:a16="http://schemas.microsoft.com/office/drawing/2014/main" id="{227FEFB6-88D9-4176-8836-52DE967B7CFA}"/>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72" name="Text Box 443">
          <a:extLst>
            <a:ext uri="{FF2B5EF4-FFF2-40B4-BE49-F238E27FC236}">
              <a16:creationId xmlns:a16="http://schemas.microsoft.com/office/drawing/2014/main" id="{3DB7CCB9-E1E6-42FB-9D43-A5EC86304AD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73" name="Text Box 444">
          <a:extLst>
            <a:ext uri="{FF2B5EF4-FFF2-40B4-BE49-F238E27FC236}">
              <a16:creationId xmlns:a16="http://schemas.microsoft.com/office/drawing/2014/main" id="{F782FB42-3D72-4B60-BA4A-248065E953CA}"/>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74" name="Text Box 445">
          <a:extLst>
            <a:ext uri="{FF2B5EF4-FFF2-40B4-BE49-F238E27FC236}">
              <a16:creationId xmlns:a16="http://schemas.microsoft.com/office/drawing/2014/main" id="{947B43AC-375A-4F84-9C5C-940F7D946F67}"/>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75" name="Text Box 446">
          <a:extLst>
            <a:ext uri="{FF2B5EF4-FFF2-40B4-BE49-F238E27FC236}">
              <a16:creationId xmlns:a16="http://schemas.microsoft.com/office/drawing/2014/main" id="{2CD3C507-C29E-4679-A304-1A5D66E23A57}"/>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76" name="Text Box 447">
          <a:extLst>
            <a:ext uri="{FF2B5EF4-FFF2-40B4-BE49-F238E27FC236}">
              <a16:creationId xmlns:a16="http://schemas.microsoft.com/office/drawing/2014/main" id="{429A909D-54BB-4194-AB24-86E7A3486A7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77" name="Text Box 448">
          <a:extLst>
            <a:ext uri="{FF2B5EF4-FFF2-40B4-BE49-F238E27FC236}">
              <a16:creationId xmlns:a16="http://schemas.microsoft.com/office/drawing/2014/main" id="{50CF88F7-DC38-4DC3-946A-2B9712BA7044}"/>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78" name="Text Box 449">
          <a:extLst>
            <a:ext uri="{FF2B5EF4-FFF2-40B4-BE49-F238E27FC236}">
              <a16:creationId xmlns:a16="http://schemas.microsoft.com/office/drawing/2014/main" id="{3ADA04CA-AB07-4284-A7CC-39451784F5BF}"/>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79" name="Text Box 450">
          <a:extLst>
            <a:ext uri="{FF2B5EF4-FFF2-40B4-BE49-F238E27FC236}">
              <a16:creationId xmlns:a16="http://schemas.microsoft.com/office/drawing/2014/main" id="{6F607CA2-0DA7-4E04-97AD-E0BA709E213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381000</xdr:colOff>
      <xdr:row>2</xdr:row>
      <xdr:rowOff>0</xdr:rowOff>
    </xdr:from>
    <xdr:ext cx="74676" cy="56388"/>
    <xdr:sp macro="" textlink="">
      <xdr:nvSpPr>
        <xdr:cNvPr id="1880" name="Text Box 451">
          <a:extLst>
            <a:ext uri="{FF2B5EF4-FFF2-40B4-BE49-F238E27FC236}">
              <a16:creationId xmlns:a16="http://schemas.microsoft.com/office/drawing/2014/main" id="{DCE92347-2C3F-4FA8-B676-0F61F068DC52}"/>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81" name="Text Box 452">
          <a:extLst>
            <a:ext uri="{FF2B5EF4-FFF2-40B4-BE49-F238E27FC236}">
              <a16:creationId xmlns:a16="http://schemas.microsoft.com/office/drawing/2014/main" id="{30EA4D05-B9F6-4615-B05C-EE83134DDDBE}"/>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82" name="Text Box 453">
          <a:extLst>
            <a:ext uri="{FF2B5EF4-FFF2-40B4-BE49-F238E27FC236}">
              <a16:creationId xmlns:a16="http://schemas.microsoft.com/office/drawing/2014/main" id="{37B68B60-E44A-437C-9C00-5C3324565211}"/>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3</xdr:col>
      <xdr:colOff>457200</xdr:colOff>
      <xdr:row>2</xdr:row>
      <xdr:rowOff>0</xdr:rowOff>
    </xdr:from>
    <xdr:ext cx="89768" cy="170560"/>
    <xdr:sp macro="" textlink="">
      <xdr:nvSpPr>
        <xdr:cNvPr id="1883" name="Text Box 454">
          <a:extLst>
            <a:ext uri="{FF2B5EF4-FFF2-40B4-BE49-F238E27FC236}">
              <a16:creationId xmlns:a16="http://schemas.microsoft.com/office/drawing/2014/main" id="{803D4464-0EBB-4E81-BA55-DEC133E4730D}"/>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2</xdr:row>
      <xdr:rowOff>0</xdr:rowOff>
    </xdr:from>
    <xdr:ext cx="89768" cy="170560"/>
    <xdr:sp macro="" textlink="">
      <xdr:nvSpPr>
        <xdr:cNvPr id="1884" name="Text Box 455">
          <a:extLst>
            <a:ext uri="{FF2B5EF4-FFF2-40B4-BE49-F238E27FC236}">
              <a16:creationId xmlns:a16="http://schemas.microsoft.com/office/drawing/2014/main" id="{9BAD3F05-8897-4A0A-A012-2A23F6040A22}"/>
            </a:ext>
          </a:extLst>
        </xdr:cNvPr>
        <xdr:cNvSpPr txBox="1">
          <a:spLocks noChangeArrowheads="1"/>
        </xdr:cNvSpPr>
      </xdr:nvSpPr>
      <xdr:spPr bwMode="auto">
        <a:xfrm>
          <a:off x="8639175"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2</xdr:row>
      <xdr:rowOff>0</xdr:rowOff>
    </xdr:from>
    <xdr:ext cx="74676" cy="56388"/>
    <xdr:sp macro="" textlink="">
      <xdr:nvSpPr>
        <xdr:cNvPr id="1885" name="Text Box 456">
          <a:extLst>
            <a:ext uri="{FF2B5EF4-FFF2-40B4-BE49-F238E27FC236}">
              <a16:creationId xmlns:a16="http://schemas.microsoft.com/office/drawing/2014/main" id="{6903AE71-3ABE-4616-A927-8190553D3024}"/>
            </a:ext>
          </a:extLst>
        </xdr:cNvPr>
        <xdr:cNvSpPr txBox="1">
          <a:spLocks noChangeArrowheads="1"/>
        </xdr:cNvSpPr>
      </xdr:nvSpPr>
      <xdr:spPr bwMode="auto">
        <a:xfrm>
          <a:off x="8562975" y="419100"/>
          <a:ext cx="74676"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86" name="Text Box 164">
          <a:extLst>
            <a:ext uri="{FF2B5EF4-FFF2-40B4-BE49-F238E27FC236}">
              <a16:creationId xmlns:a16="http://schemas.microsoft.com/office/drawing/2014/main" id="{2B2BEF49-D3D0-4795-92B9-76E179FB620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87" name="Text Box 165">
          <a:extLst>
            <a:ext uri="{FF2B5EF4-FFF2-40B4-BE49-F238E27FC236}">
              <a16:creationId xmlns:a16="http://schemas.microsoft.com/office/drawing/2014/main" id="{C3DA805B-6132-42E9-9CAC-5A3851BCEC6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88" name="Text Box 166">
          <a:extLst>
            <a:ext uri="{FF2B5EF4-FFF2-40B4-BE49-F238E27FC236}">
              <a16:creationId xmlns:a16="http://schemas.microsoft.com/office/drawing/2014/main" id="{FB7AC467-3C09-4AF7-AB40-347349B3C4E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89" name="Text Box 167">
          <a:extLst>
            <a:ext uri="{FF2B5EF4-FFF2-40B4-BE49-F238E27FC236}">
              <a16:creationId xmlns:a16="http://schemas.microsoft.com/office/drawing/2014/main" id="{703B49F9-9904-4228-8EF9-E6209DCFED8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0" name="Text Box 168">
          <a:extLst>
            <a:ext uri="{FF2B5EF4-FFF2-40B4-BE49-F238E27FC236}">
              <a16:creationId xmlns:a16="http://schemas.microsoft.com/office/drawing/2014/main" id="{12C3E688-1051-452D-A416-0D6554F7E9F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1" name="Text Box 169">
          <a:extLst>
            <a:ext uri="{FF2B5EF4-FFF2-40B4-BE49-F238E27FC236}">
              <a16:creationId xmlns:a16="http://schemas.microsoft.com/office/drawing/2014/main" id="{0980CB37-A28C-4245-94A1-BA523781B6B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2" name="Text Box 170">
          <a:extLst>
            <a:ext uri="{FF2B5EF4-FFF2-40B4-BE49-F238E27FC236}">
              <a16:creationId xmlns:a16="http://schemas.microsoft.com/office/drawing/2014/main" id="{EAA42C8D-388E-40AE-A69B-C10FE7E397B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3" name="Text Box 171">
          <a:extLst>
            <a:ext uri="{FF2B5EF4-FFF2-40B4-BE49-F238E27FC236}">
              <a16:creationId xmlns:a16="http://schemas.microsoft.com/office/drawing/2014/main" id="{092421E2-3C0B-405D-8B4A-7AB4AE4BDC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4" name="Text Box 172">
          <a:extLst>
            <a:ext uri="{FF2B5EF4-FFF2-40B4-BE49-F238E27FC236}">
              <a16:creationId xmlns:a16="http://schemas.microsoft.com/office/drawing/2014/main" id="{70352C29-CEA6-4948-A2B0-B1DE138CF1F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5" name="Text Box 173">
          <a:extLst>
            <a:ext uri="{FF2B5EF4-FFF2-40B4-BE49-F238E27FC236}">
              <a16:creationId xmlns:a16="http://schemas.microsoft.com/office/drawing/2014/main" id="{92A1D622-9358-4EC8-BD4E-8EF9A9767BE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6" name="Text Box 174">
          <a:extLst>
            <a:ext uri="{FF2B5EF4-FFF2-40B4-BE49-F238E27FC236}">
              <a16:creationId xmlns:a16="http://schemas.microsoft.com/office/drawing/2014/main" id="{B3BCAC8C-C706-4922-ABC7-C99CD776AD9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897" name="Text Box 175">
          <a:extLst>
            <a:ext uri="{FF2B5EF4-FFF2-40B4-BE49-F238E27FC236}">
              <a16:creationId xmlns:a16="http://schemas.microsoft.com/office/drawing/2014/main" id="{45D6D285-9F1E-467F-8A93-E3A919B378C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898" name="Text Box 176">
          <a:extLst>
            <a:ext uri="{FF2B5EF4-FFF2-40B4-BE49-F238E27FC236}">
              <a16:creationId xmlns:a16="http://schemas.microsoft.com/office/drawing/2014/main" id="{4CD96764-1A27-40E7-8694-BA8D3A9BE84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899" name="Text Box 177">
          <a:extLst>
            <a:ext uri="{FF2B5EF4-FFF2-40B4-BE49-F238E27FC236}">
              <a16:creationId xmlns:a16="http://schemas.microsoft.com/office/drawing/2014/main" id="{2CA8B01F-7993-46EC-A300-B35F5DECBD0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00" name="Text Box 178">
          <a:extLst>
            <a:ext uri="{FF2B5EF4-FFF2-40B4-BE49-F238E27FC236}">
              <a16:creationId xmlns:a16="http://schemas.microsoft.com/office/drawing/2014/main" id="{76D61CB5-A134-4684-B367-E43587B522F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01" name="Text Box 179">
          <a:extLst>
            <a:ext uri="{FF2B5EF4-FFF2-40B4-BE49-F238E27FC236}">
              <a16:creationId xmlns:a16="http://schemas.microsoft.com/office/drawing/2014/main" id="{42D2D450-BE4C-40FF-A3C7-F7D6BA812DA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02" name="Text Box 180">
          <a:extLst>
            <a:ext uri="{FF2B5EF4-FFF2-40B4-BE49-F238E27FC236}">
              <a16:creationId xmlns:a16="http://schemas.microsoft.com/office/drawing/2014/main" id="{13963C3F-175A-4072-95D8-2E04412D4EB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03" name="Text Box 181">
          <a:extLst>
            <a:ext uri="{FF2B5EF4-FFF2-40B4-BE49-F238E27FC236}">
              <a16:creationId xmlns:a16="http://schemas.microsoft.com/office/drawing/2014/main" id="{69374D7E-F837-4910-B16C-DE8A67148A4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04" name="Text Box 182">
          <a:extLst>
            <a:ext uri="{FF2B5EF4-FFF2-40B4-BE49-F238E27FC236}">
              <a16:creationId xmlns:a16="http://schemas.microsoft.com/office/drawing/2014/main" id="{827CBDCC-0095-49F6-9649-BEDD9E09D12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05" name="Text Box 183">
          <a:extLst>
            <a:ext uri="{FF2B5EF4-FFF2-40B4-BE49-F238E27FC236}">
              <a16:creationId xmlns:a16="http://schemas.microsoft.com/office/drawing/2014/main" id="{7157496B-37B4-40DE-B441-EB561505E61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06" name="Text Box 184">
          <a:extLst>
            <a:ext uri="{FF2B5EF4-FFF2-40B4-BE49-F238E27FC236}">
              <a16:creationId xmlns:a16="http://schemas.microsoft.com/office/drawing/2014/main" id="{F67BCD41-3F6D-4C87-9671-F662332A8C2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07" name="Text Box 185">
          <a:extLst>
            <a:ext uri="{FF2B5EF4-FFF2-40B4-BE49-F238E27FC236}">
              <a16:creationId xmlns:a16="http://schemas.microsoft.com/office/drawing/2014/main" id="{4ADCBE79-AB73-45A1-9093-05B7A8ED54B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08" name="Text Box 186">
          <a:extLst>
            <a:ext uri="{FF2B5EF4-FFF2-40B4-BE49-F238E27FC236}">
              <a16:creationId xmlns:a16="http://schemas.microsoft.com/office/drawing/2014/main" id="{F1CBCC41-FD1A-4F55-931D-2EDB8C6C12D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09" name="Text Box 187">
          <a:extLst>
            <a:ext uri="{FF2B5EF4-FFF2-40B4-BE49-F238E27FC236}">
              <a16:creationId xmlns:a16="http://schemas.microsoft.com/office/drawing/2014/main" id="{57959255-6FAE-451B-A7DC-B3D9E0E17EE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10" name="Text Box 188">
          <a:extLst>
            <a:ext uri="{FF2B5EF4-FFF2-40B4-BE49-F238E27FC236}">
              <a16:creationId xmlns:a16="http://schemas.microsoft.com/office/drawing/2014/main" id="{0DB68F37-2D13-49C5-8582-B4DF15B78C8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11" name="Text Box 189">
          <a:extLst>
            <a:ext uri="{FF2B5EF4-FFF2-40B4-BE49-F238E27FC236}">
              <a16:creationId xmlns:a16="http://schemas.microsoft.com/office/drawing/2014/main" id="{589AE6F4-E1A8-4F3B-BE1B-E171B40A546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12" name="Text Box 190">
          <a:extLst>
            <a:ext uri="{FF2B5EF4-FFF2-40B4-BE49-F238E27FC236}">
              <a16:creationId xmlns:a16="http://schemas.microsoft.com/office/drawing/2014/main" id="{12B0B780-82F0-492B-8C61-9FC16B179E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13" name="Text Box 191">
          <a:extLst>
            <a:ext uri="{FF2B5EF4-FFF2-40B4-BE49-F238E27FC236}">
              <a16:creationId xmlns:a16="http://schemas.microsoft.com/office/drawing/2014/main" id="{6E5AC95F-0452-4B8D-BBD5-BD75E3ECC30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14" name="Text Box 192">
          <a:extLst>
            <a:ext uri="{FF2B5EF4-FFF2-40B4-BE49-F238E27FC236}">
              <a16:creationId xmlns:a16="http://schemas.microsoft.com/office/drawing/2014/main" id="{FE5ED390-C3CE-4790-84B8-D1E686CF379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15" name="Text Box 193">
          <a:extLst>
            <a:ext uri="{FF2B5EF4-FFF2-40B4-BE49-F238E27FC236}">
              <a16:creationId xmlns:a16="http://schemas.microsoft.com/office/drawing/2014/main" id="{9BAA14F2-EEBA-4590-A11E-23682C63968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16" name="Text Box 194">
          <a:extLst>
            <a:ext uri="{FF2B5EF4-FFF2-40B4-BE49-F238E27FC236}">
              <a16:creationId xmlns:a16="http://schemas.microsoft.com/office/drawing/2014/main" id="{56FD5FFB-70AA-4642-B744-4DD49C718B7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17" name="Text Box 195">
          <a:extLst>
            <a:ext uri="{FF2B5EF4-FFF2-40B4-BE49-F238E27FC236}">
              <a16:creationId xmlns:a16="http://schemas.microsoft.com/office/drawing/2014/main" id="{57B4CE30-DD02-4FA6-8B0B-8204B152957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18" name="Text Box 196">
          <a:extLst>
            <a:ext uri="{FF2B5EF4-FFF2-40B4-BE49-F238E27FC236}">
              <a16:creationId xmlns:a16="http://schemas.microsoft.com/office/drawing/2014/main" id="{9FB453C0-D325-40E0-A822-E803FC0C622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19" name="Text Box 197">
          <a:extLst>
            <a:ext uri="{FF2B5EF4-FFF2-40B4-BE49-F238E27FC236}">
              <a16:creationId xmlns:a16="http://schemas.microsoft.com/office/drawing/2014/main" id="{A1737BE7-3589-4FF1-82DA-70110E2642F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20" name="Text Box 198">
          <a:extLst>
            <a:ext uri="{FF2B5EF4-FFF2-40B4-BE49-F238E27FC236}">
              <a16:creationId xmlns:a16="http://schemas.microsoft.com/office/drawing/2014/main" id="{F47FE9A8-E5D9-4F90-8AFF-42B271021FB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21" name="Text Box 199">
          <a:extLst>
            <a:ext uri="{FF2B5EF4-FFF2-40B4-BE49-F238E27FC236}">
              <a16:creationId xmlns:a16="http://schemas.microsoft.com/office/drawing/2014/main" id="{6CF0CEF5-D690-4547-A0C1-22FD750914A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22" name="Text Box 200">
          <a:extLst>
            <a:ext uri="{FF2B5EF4-FFF2-40B4-BE49-F238E27FC236}">
              <a16:creationId xmlns:a16="http://schemas.microsoft.com/office/drawing/2014/main" id="{9F67C115-D09E-4124-B261-11CB5EDEBEE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23" name="Text Box 201">
          <a:extLst>
            <a:ext uri="{FF2B5EF4-FFF2-40B4-BE49-F238E27FC236}">
              <a16:creationId xmlns:a16="http://schemas.microsoft.com/office/drawing/2014/main" id="{90F15295-77CD-4D10-BF7B-090BA8D34FB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24" name="Text Box 202">
          <a:extLst>
            <a:ext uri="{FF2B5EF4-FFF2-40B4-BE49-F238E27FC236}">
              <a16:creationId xmlns:a16="http://schemas.microsoft.com/office/drawing/2014/main" id="{F9708DAD-7042-4467-8A32-7C1C96D7921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25" name="Text Box 203">
          <a:extLst>
            <a:ext uri="{FF2B5EF4-FFF2-40B4-BE49-F238E27FC236}">
              <a16:creationId xmlns:a16="http://schemas.microsoft.com/office/drawing/2014/main" id="{282784A7-093F-41AA-91C3-BE5CECE9F3A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26" name="Text Box 204">
          <a:extLst>
            <a:ext uri="{FF2B5EF4-FFF2-40B4-BE49-F238E27FC236}">
              <a16:creationId xmlns:a16="http://schemas.microsoft.com/office/drawing/2014/main" id="{FBA8C58C-A254-4F5C-931B-C4B66459DD1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27" name="Text Box 205">
          <a:extLst>
            <a:ext uri="{FF2B5EF4-FFF2-40B4-BE49-F238E27FC236}">
              <a16:creationId xmlns:a16="http://schemas.microsoft.com/office/drawing/2014/main" id="{109C4009-BC15-481F-A7D5-C389B68C561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28" name="Text Box 206">
          <a:extLst>
            <a:ext uri="{FF2B5EF4-FFF2-40B4-BE49-F238E27FC236}">
              <a16:creationId xmlns:a16="http://schemas.microsoft.com/office/drawing/2014/main" id="{443757D7-C499-4C69-997D-98635995024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29" name="Text Box 207">
          <a:extLst>
            <a:ext uri="{FF2B5EF4-FFF2-40B4-BE49-F238E27FC236}">
              <a16:creationId xmlns:a16="http://schemas.microsoft.com/office/drawing/2014/main" id="{3D40E341-9478-4C26-BE81-1E305B2AA61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30" name="Text Box 208">
          <a:extLst>
            <a:ext uri="{FF2B5EF4-FFF2-40B4-BE49-F238E27FC236}">
              <a16:creationId xmlns:a16="http://schemas.microsoft.com/office/drawing/2014/main" id="{B369EE93-BE33-4713-9FCB-23986164CC0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31" name="Text Box 209">
          <a:extLst>
            <a:ext uri="{FF2B5EF4-FFF2-40B4-BE49-F238E27FC236}">
              <a16:creationId xmlns:a16="http://schemas.microsoft.com/office/drawing/2014/main" id="{D1184BA5-20CC-405D-AC0E-A7132415A33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32" name="Text Box 210">
          <a:extLst>
            <a:ext uri="{FF2B5EF4-FFF2-40B4-BE49-F238E27FC236}">
              <a16:creationId xmlns:a16="http://schemas.microsoft.com/office/drawing/2014/main" id="{DEA3D67E-AE6D-41B2-B5B4-E905B1F2CC4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33" name="Text Box 211">
          <a:extLst>
            <a:ext uri="{FF2B5EF4-FFF2-40B4-BE49-F238E27FC236}">
              <a16:creationId xmlns:a16="http://schemas.microsoft.com/office/drawing/2014/main" id="{F0479AE6-5A2A-4567-9994-160C2B1BBB7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34" name="Text Box 212">
          <a:extLst>
            <a:ext uri="{FF2B5EF4-FFF2-40B4-BE49-F238E27FC236}">
              <a16:creationId xmlns:a16="http://schemas.microsoft.com/office/drawing/2014/main" id="{1CF2CE2B-EE32-4E16-9B7C-507540AFE21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35" name="Text Box 213">
          <a:extLst>
            <a:ext uri="{FF2B5EF4-FFF2-40B4-BE49-F238E27FC236}">
              <a16:creationId xmlns:a16="http://schemas.microsoft.com/office/drawing/2014/main" id="{B4ABD68D-8D34-4280-B90A-DAA5BE9DC0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36" name="Text Box 214">
          <a:extLst>
            <a:ext uri="{FF2B5EF4-FFF2-40B4-BE49-F238E27FC236}">
              <a16:creationId xmlns:a16="http://schemas.microsoft.com/office/drawing/2014/main" id="{EEE35E03-68B4-4143-87A3-EFC54FB89C5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37" name="Text Box 215">
          <a:extLst>
            <a:ext uri="{FF2B5EF4-FFF2-40B4-BE49-F238E27FC236}">
              <a16:creationId xmlns:a16="http://schemas.microsoft.com/office/drawing/2014/main" id="{F5BB4B4C-DECF-44BE-8456-EBEF597D7E5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38" name="Text Box 216">
          <a:extLst>
            <a:ext uri="{FF2B5EF4-FFF2-40B4-BE49-F238E27FC236}">
              <a16:creationId xmlns:a16="http://schemas.microsoft.com/office/drawing/2014/main" id="{16C4CAD3-63BE-4CBE-AFF4-FCB6E467711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39" name="Text Box 217">
          <a:extLst>
            <a:ext uri="{FF2B5EF4-FFF2-40B4-BE49-F238E27FC236}">
              <a16:creationId xmlns:a16="http://schemas.microsoft.com/office/drawing/2014/main" id="{3DF19F3F-F401-4D7C-96F1-0C36C80979B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40" name="Text Box 218">
          <a:extLst>
            <a:ext uri="{FF2B5EF4-FFF2-40B4-BE49-F238E27FC236}">
              <a16:creationId xmlns:a16="http://schemas.microsoft.com/office/drawing/2014/main" id="{66C32EEB-0997-4F72-BEF8-95C0637B40D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41" name="Text Box 219">
          <a:extLst>
            <a:ext uri="{FF2B5EF4-FFF2-40B4-BE49-F238E27FC236}">
              <a16:creationId xmlns:a16="http://schemas.microsoft.com/office/drawing/2014/main" id="{23444E61-44BD-4A79-8D49-F2F43EF7097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42" name="Text Box 220">
          <a:extLst>
            <a:ext uri="{FF2B5EF4-FFF2-40B4-BE49-F238E27FC236}">
              <a16:creationId xmlns:a16="http://schemas.microsoft.com/office/drawing/2014/main" id="{1B26D52D-7837-447B-A1FD-400BA8AA9FD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43" name="Text Box 221">
          <a:extLst>
            <a:ext uri="{FF2B5EF4-FFF2-40B4-BE49-F238E27FC236}">
              <a16:creationId xmlns:a16="http://schemas.microsoft.com/office/drawing/2014/main" id="{172EEA32-B95A-496D-A22F-CCBFFD87A59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44" name="Text Box 222">
          <a:extLst>
            <a:ext uri="{FF2B5EF4-FFF2-40B4-BE49-F238E27FC236}">
              <a16:creationId xmlns:a16="http://schemas.microsoft.com/office/drawing/2014/main" id="{89731891-0FA6-4F06-BDE7-A065E2FEBFE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45" name="Text Box 223">
          <a:extLst>
            <a:ext uri="{FF2B5EF4-FFF2-40B4-BE49-F238E27FC236}">
              <a16:creationId xmlns:a16="http://schemas.microsoft.com/office/drawing/2014/main" id="{841853E1-DEC1-400B-8F20-6A79A3D1428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46" name="Text Box 224">
          <a:extLst>
            <a:ext uri="{FF2B5EF4-FFF2-40B4-BE49-F238E27FC236}">
              <a16:creationId xmlns:a16="http://schemas.microsoft.com/office/drawing/2014/main" id="{E6E9B75B-A6CB-4F53-ADD3-4A990F6A469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47" name="Text Box 225">
          <a:extLst>
            <a:ext uri="{FF2B5EF4-FFF2-40B4-BE49-F238E27FC236}">
              <a16:creationId xmlns:a16="http://schemas.microsoft.com/office/drawing/2014/main" id="{9E2F617D-230A-4FDE-8107-4E8F065C03D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48" name="Text Box 226">
          <a:extLst>
            <a:ext uri="{FF2B5EF4-FFF2-40B4-BE49-F238E27FC236}">
              <a16:creationId xmlns:a16="http://schemas.microsoft.com/office/drawing/2014/main" id="{F9B56721-1ABF-45E4-81C3-8E663AECCBD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49" name="Text Box 227">
          <a:extLst>
            <a:ext uri="{FF2B5EF4-FFF2-40B4-BE49-F238E27FC236}">
              <a16:creationId xmlns:a16="http://schemas.microsoft.com/office/drawing/2014/main" id="{4F951CE5-EB00-4F22-A447-734AF0969C7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50" name="Text Box 228">
          <a:extLst>
            <a:ext uri="{FF2B5EF4-FFF2-40B4-BE49-F238E27FC236}">
              <a16:creationId xmlns:a16="http://schemas.microsoft.com/office/drawing/2014/main" id="{BCB915A9-B1BF-42E8-810D-886EB686164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1" name="Text Box 229">
          <a:extLst>
            <a:ext uri="{FF2B5EF4-FFF2-40B4-BE49-F238E27FC236}">
              <a16:creationId xmlns:a16="http://schemas.microsoft.com/office/drawing/2014/main" id="{7BC485C4-9A96-4304-90AE-40F923A8582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2" name="Text Box 230">
          <a:extLst>
            <a:ext uri="{FF2B5EF4-FFF2-40B4-BE49-F238E27FC236}">
              <a16:creationId xmlns:a16="http://schemas.microsoft.com/office/drawing/2014/main" id="{F97B345D-EEC5-496F-ABD7-E318D69FE8F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3" name="Text Box 231">
          <a:extLst>
            <a:ext uri="{FF2B5EF4-FFF2-40B4-BE49-F238E27FC236}">
              <a16:creationId xmlns:a16="http://schemas.microsoft.com/office/drawing/2014/main" id="{01691146-8230-466F-B4A2-AB526B22CCF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4" name="Text Box 232">
          <a:extLst>
            <a:ext uri="{FF2B5EF4-FFF2-40B4-BE49-F238E27FC236}">
              <a16:creationId xmlns:a16="http://schemas.microsoft.com/office/drawing/2014/main" id="{C05ECA70-4603-44E4-983F-681CC6715F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5" name="Text Box 233">
          <a:extLst>
            <a:ext uri="{FF2B5EF4-FFF2-40B4-BE49-F238E27FC236}">
              <a16:creationId xmlns:a16="http://schemas.microsoft.com/office/drawing/2014/main" id="{B09F00C0-7C13-4362-AE8B-2A444293017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6" name="Text Box 234">
          <a:extLst>
            <a:ext uri="{FF2B5EF4-FFF2-40B4-BE49-F238E27FC236}">
              <a16:creationId xmlns:a16="http://schemas.microsoft.com/office/drawing/2014/main" id="{13FDABA7-DC22-447D-8557-D4ECDF6ABD4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7" name="Text Box 235">
          <a:extLst>
            <a:ext uri="{FF2B5EF4-FFF2-40B4-BE49-F238E27FC236}">
              <a16:creationId xmlns:a16="http://schemas.microsoft.com/office/drawing/2014/main" id="{D2D8387E-5123-4FD1-9AD7-2C096F5A83E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8" name="Text Box 236">
          <a:extLst>
            <a:ext uri="{FF2B5EF4-FFF2-40B4-BE49-F238E27FC236}">
              <a16:creationId xmlns:a16="http://schemas.microsoft.com/office/drawing/2014/main" id="{6268A792-FC21-4D18-8FEB-3386E8672FC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59" name="Text Box 237">
          <a:extLst>
            <a:ext uri="{FF2B5EF4-FFF2-40B4-BE49-F238E27FC236}">
              <a16:creationId xmlns:a16="http://schemas.microsoft.com/office/drawing/2014/main" id="{34DBE23A-FAF2-4E2F-A402-88C20ECA8C7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0" name="Text Box 238">
          <a:extLst>
            <a:ext uri="{FF2B5EF4-FFF2-40B4-BE49-F238E27FC236}">
              <a16:creationId xmlns:a16="http://schemas.microsoft.com/office/drawing/2014/main" id="{461CA500-90DD-4801-B4F7-B4B89F0B3D0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1" name="Text Box 239">
          <a:extLst>
            <a:ext uri="{FF2B5EF4-FFF2-40B4-BE49-F238E27FC236}">
              <a16:creationId xmlns:a16="http://schemas.microsoft.com/office/drawing/2014/main" id="{C2D18EAA-29CA-4C77-9FEC-306507A0E76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62" name="Text Box 240">
          <a:extLst>
            <a:ext uri="{FF2B5EF4-FFF2-40B4-BE49-F238E27FC236}">
              <a16:creationId xmlns:a16="http://schemas.microsoft.com/office/drawing/2014/main" id="{3810D502-5EF6-400A-8115-2C1C4944796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63" name="Text Box 164">
          <a:extLst>
            <a:ext uri="{FF2B5EF4-FFF2-40B4-BE49-F238E27FC236}">
              <a16:creationId xmlns:a16="http://schemas.microsoft.com/office/drawing/2014/main" id="{3139638C-CA49-4A46-985C-BB48EA04A4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4" name="Text Box 165">
          <a:extLst>
            <a:ext uri="{FF2B5EF4-FFF2-40B4-BE49-F238E27FC236}">
              <a16:creationId xmlns:a16="http://schemas.microsoft.com/office/drawing/2014/main" id="{9ADC9FC3-A302-482D-8F5E-F310188B95B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5" name="Text Box 166">
          <a:extLst>
            <a:ext uri="{FF2B5EF4-FFF2-40B4-BE49-F238E27FC236}">
              <a16:creationId xmlns:a16="http://schemas.microsoft.com/office/drawing/2014/main" id="{0C7CB89D-BC1F-4EF5-B3AC-BD6930D6B4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6" name="Text Box 167">
          <a:extLst>
            <a:ext uri="{FF2B5EF4-FFF2-40B4-BE49-F238E27FC236}">
              <a16:creationId xmlns:a16="http://schemas.microsoft.com/office/drawing/2014/main" id="{ED0539F4-F0E5-4D9C-B1F0-DE9B3A9570F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7" name="Text Box 168">
          <a:extLst>
            <a:ext uri="{FF2B5EF4-FFF2-40B4-BE49-F238E27FC236}">
              <a16:creationId xmlns:a16="http://schemas.microsoft.com/office/drawing/2014/main" id="{C2652D6E-6FA7-4466-906F-9655CF19F7D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8" name="Text Box 169">
          <a:extLst>
            <a:ext uri="{FF2B5EF4-FFF2-40B4-BE49-F238E27FC236}">
              <a16:creationId xmlns:a16="http://schemas.microsoft.com/office/drawing/2014/main" id="{ACCE7910-04C5-443A-87CC-9B0948F2833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69" name="Text Box 170">
          <a:extLst>
            <a:ext uri="{FF2B5EF4-FFF2-40B4-BE49-F238E27FC236}">
              <a16:creationId xmlns:a16="http://schemas.microsoft.com/office/drawing/2014/main" id="{47AA7C28-0B72-4987-BD92-89ABDBC3816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70" name="Text Box 171">
          <a:extLst>
            <a:ext uri="{FF2B5EF4-FFF2-40B4-BE49-F238E27FC236}">
              <a16:creationId xmlns:a16="http://schemas.microsoft.com/office/drawing/2014/main" id="{B07FF6AA-F253-4338-9845-87E291D1713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71" name="Text Box 172">
          <a:extLst>
            <a:ext uri="{FF2B5EF4-FFF2-40B4-BE49-F238E27FC236}">
              <a16:creationId xmlns:a16="http://schemas.microsoft.com/office/drawing/2014/main" id="{C9E459EA-6E6A-4767-841C-BE7D5D318D7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72" name="Text Box 173">
          <a:extLst>
            <a:ext uri="{FF2B5EF4-FFF2-40B4-BE49-F238E27FC236}">
              <a16:creationId xmlns:a16="http://schemas.microsoft.com/office/drawing/2014/main" id="{280772C8-914F-4660-9022-C5A678E1067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73" name="Text Box 174">
          <a:extLst>
            <a:ext uri="{FF2B5EF4-FFF2-40B4-BE49-F238E27FC236}">
              <a16:creationId xmlns:a16="http://schemas.microsoft.com/office/drawing/2014/main" id="{8EF5DBF7-8C2A-45E2-858A-1BBDD4698C3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1974" name="Text Box 175">
          <a:extLst>
            <a:ext uri="{FF2B5EF4-FFF2-40B4-BE49-F238E27FC236}">
              <a16:creationId xmlns:a16="http://schemas.microsoft.com/office/drawing/2014/main" id="{CBF5A31E-46F4-430A-B6D7-325C1C2A5EB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75" name="Text Box 176">
          <a:extLst>
            <a:ext uri="{FF2B5EF4-FFF2-40B4-BE49-F238E27FC236}">
              <a16:creationId xmlns:a16="http://schemas.microsoft.com/office/drawing/2014/main" id="{18A12EA1-1D46-433F-8124-0B73444C5BA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76" name="Text Box 177">
          <a:extLst>
            <a:ext uri="{FF2B5EF4-FFF2-40B4-BE49-F238E27FC236}">
              <a16:creationId xmlns:a16="http://schemas.microsoft.com/office/drawing/2014/main" id="{515D3049-2C3D-4D0D-8FF0-6FDFA3D93A1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77" name="Text Box 178">
          <a:extLst>
            <a:ext uri="{FF2B5EF4-FFF2-40B4-BE49-F238E27FC236}">
              <a16:creationId xmlns:a16="http://schemas.microsoft.com/office/drawing/2014/main" id="{20488F04-9EA9-49F1-977E-C396B6D234F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78" name="Text Box 179">
          <a:extLst>
            <a:ext uri="{FF2B5EF4-FFF2-40B4-BE49-F238E27FC236}">
              <a16:creationId xmlns:a16="http://schemas.microsoft.com/office/drawing/2014/main" id="{2F167DFA-A9C8-4EFC-9134-EAB655CBEE3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79" name="Text Box 180">
          <a:extLst>
            <a:ext uri="{FF2B5EF4-FFF2-40B4-BE49-F238E27FC236}">
              <a16:creationId xmlns:a16="http://schemas.microsoft.com/office/drawing/2014/main" id="{8A7DBDD3-C35E-4AEC-95AA-7316B0E67C0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80" name="Text Box 181">
          <a:extLst>
            <a:ext uri="{FF2B5EF4-FFF2-40B4-BE49-F238E27FC236}">
              <a16:creationId xmlns:a16="http://schemas.microsoft.com/office/drawing/2014/main" id="{4DE2E13C-D023-4F4B-BBC1-978A7B62AC4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81" name="Text Box 182">
          <a:extLst>
            <a:ext uri="{FF2B5EF4-FFF2-40B4-BE49-F238E27FC236}">
              <a16:creationId xmlns:a16="http://schemas.microsoft.com/office/drawing/2014/main" id="{40C4BC73-4B1F-4A9C-9650-F79AC4BA30D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82" name="Text Box 183">
          <a:extLst>
            <a:ext uri="{FF2B5EF4-FFF2-40B4-BE49-F238E27FC236}">
              <a16:creationId xmlns:a16="http://schemas.microsoft.com/office/drawing/2014/main" id="{B86639B1-662F-4FA4-AD42-315987CF2B1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83" name="Text Box 184">
          <a:extLst>
            <a:ext uri="{FF2B5EF4-FFF2-40B4-BE49-F238E27FC236}">
              <a16:creationId xmlns:a16="http://schemas.microsoft.com/office/drawing/2014/main" id="{BE4ED60A-3757-468E-B822-22A32AE3310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84" name="Text Box 185">
          <a:extLst>
            <a:ext uri="{FF2B5EF4-FFF2-40B4-BE49-F238E27FC236}">
              <a16:creationId xmlns:a16="http://schemas.microsoft.com/office/drawing/2014/main" id="{916B8E9A-5C96-474C-84EC-34F8801E450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85" name="Text Box 186">
          <a:extLst>
            <a:ext uri="{FF2B5EF4-FFF2-40B4-BE49-F238E27FC236}">
              <a16:creationId xmlns:a16="http://schemas.microsoft.com/office/drawing/2014/main" id="{35C7F8D4-3E5F-473C-8AEB-39BD1D9B172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86" name="Text Box 187">
          <a:extLst>
            <a:ext uri="{FF2B5EF4-FFF2-40B4-BE49-F238E27FC236}">
              <a16:creationId xmlns:a16="http://schemas.microsoft.com/office/drawing/2014/main" id="{7954E22D-AAB7-49CB-9D00-92AC4842660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87" name="Text Box 188">
          <a:extLst>
            <a:ext uri="{FF2B5EF4-FFF2-40B4-BE49-F238E27FC236}">
              <a16:creationId xmlns:a16="http://schemas.microsoft.com/office/drawing/2014/main" id="{46A3A687-5F5A-4046-B587-C8548587B46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88" name="Text Box 189">
          <a:extLst>
            <a:ext uri="{FF2B5EF4-FFF2-40B4-BE49-F238E27FC236}">
              <a16:creationId xmlns:a16="http://schemas.microsoft.com/office/drawing/2014/main" id="{FF69E446-245C-4971-AA2E-A78A97C2D1A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89" name="Text Box 190">
          <a:extLst>
            <a:ext uri="{FF2B5EF4-FFF2-40B4-BE49-F238E27FC236}">
              <a16:creationId xmlns:a16="http://schemas.microsoft.com/office/drawing/2014/main" id="{7E8481F8-0301-48E7-8865-2B36E1ED08B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90" name="Text Box 191">
          <a:extLst>
            <a:ext uri="{FF2B5EF4-FFF2-40B4-BE49-F238E27FC236}">
              <a16:creationId xmlns:a16="http://schemas.microsoft.com/office/drawing/2014/main" id="{F65C90FA-BA39-4370-BD20-A24EFB3B12C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91" name="Text Box 192">
          <a:extLst>
            <a:ext uri="{FF2B5EF4-FFF2-40B4-BE49-F238E27FC236}">
              <a16:creationId xmlns:a16="http://schemas.microsoft.com/office/drawing/2014/main" id="{5F6667A7-0678-4472-9B86-9B297108C12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92" name="Text Box 193">
          <a:extLst>
            <a:ext uri="{FF2B5EF4-FFF2-40B4-BE49-F238E27FC236}">
              <a16:creationId xmlns:a16="http://schemas.microsoft.com/office/drawing/2014/main" id="{66A91246-871E-4D45-ADA5-044C90CBBDD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93" name="Text Box 194">
          <a:extLst>
            <a:ext uri="{FF2B5EF4-FFF2-40B4-BE49-F238E27FC236}">
              <a16:creationId xmlns:a16="http://schemas.microsoft.com/office/drawing/2014/main" id="{D717BC3C-E131-4673-B1E6-FBBAF28AAF6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94" name="Text Box 195">
          <a:extLst>
            <a:ext uri="{FF2B5EF4-FFF2-40B4-BE49-F238E27FC236}">
              <a16:creationId xmlns:a16="http://schemas.microsoft.com/office/drawing/2014/main" id="{DE188ABE-44E5-46BA-BE43-8B8357951E5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95" name="Text Box 196">
          <a:extLst>
            <a:ext uri="{FF2B5EF4-FFF2-40B4-BE49-F238E27FC236}">
              <a16:creationId xmlns:a16="http://schemas.microsoft.com/office/drawing/2014/main" id="{20E2E85C-505A-4A8F-A845-301082D2CBE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1996" name="Text Box 197">
          <a:extLst>
            <a:ext uri="{FF2B5EF4-FFF2-40B4-BE49-F238E27FC236}">
              <a16:creationId xmlns:a16="http://schemas.microsoft.com/office/drawing/2014/main" id="{C939B68D-88F5-4C95-98E2-32964014946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97" name="Text Box 198">
          <a:extLst>
            <a:ext uri="{FF2B5EF4-FFF2-40B4-BE49-F238E27FC236}">
              <a16:creationId xmlns:a16="http://schemas.microsoft.com/office/drawing/2014/main" id="{C9CB5696-84B7-4A6F-B843-1F89E9500CA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1998" name="Text Box 199">
          <a:extLst>
            <a:ext uri="{FF2B5EF4-FFF2-40B4-BE49-F238E27FC236}">
              <a16:creationId xmlns:a16="http://schemas.microsoft.com/office/drawing/2014/main" id="{70AA41CD-50AA-453A-A236-659F9E153A0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1999" name="Text Box 200">
          <a:extLst>
            <a:ext uri="{FF2B5EF4-FFF2-40B4-BE49-F238E27FC236}">
              <a16:creationId xmlns:a16="http://schemas.microsoft.com/office/drawing/2014/main" id="{C8A22A27-A0F8-4B75-A208-A7FB8CB1361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00" name="Text Box 201">
          <a:extLst>
            <a:ext uri="{FF2B5EF4-FFF2-40B4-BE49-F238E27FC236}">
              <a16:creationId xmlns:a16="http://schemas.microsoft.com/office/drawing/2014/main" id="{B8C18B4E-7DD0-46C2-816C-10B5A7134F0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01" name="Text Box 202">
          <a:extLst>
            <a:ext uri="{FF2B5EF4-FFF2-40B4-BE49-F238E27FC236}">
              <a16:creationId xmlns:a16="http://schemas.microsoft.com/office/drawing/2014/main" id="{34F9DFAB-33D4-45B7-A878-5AAF66F63CB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02" name="Text Box 203">
          <a:extLst>
            <a:ext uri="{FF2B5EF4-FFF2-40B4-BE49-F238E27FC236}">
              <a16:creationId xmlns:a16="http://schemas.microsoft.com/office/drawing/2014/main" id="{4AFCB559-92AF-451F-A4C1-C2A15D183F6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03" name="Text Box 204">
          <a:extLst>
            <a:ext uri="{FF2B5EF4-FFF2-40B4-BE49-F238E27FC236}">
              <a16:creationId xmlns:a16="http://schemas.microsoft.com/office/drawing/2014/main" id="{5DC582A3-8FD0-4539-82BE-3F48F10FDCE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04" name="Text Box 205">
          <a:extLst>
            <a:ext uri="{FF2B5EF4-FFF2-40B4-BE49-F238E27FC236}">
              <a16:creationId xmlns:a16="http://schemas.microsoft.com/office/drawing/2014/main" id="{2343EDFF-B7B4-43E5-A882-18521D45352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05" name="Text Box 206">
          <a:extLst>
            <a:ext uri="{FF2B5EF4-FFF2-40B4-BE49-F238E27FC236}">
              <a16:creationId xmlns:a16="http://schemas.microsoft.com/office/drawing/2014/main" id="{6DB9E22E-01A7-4AC9-9FA0-34D266E555B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06" name="Text Box 207">
          <a:extLst>
            <a:ext uri="{FF2B5EF4-FFF2-40B4-BE49-F238E27FC236}">
              <a16:creationId xmlns:a16="http://schemas.microsoft.com/office/drawing/2014/main" id="{A3C222F1-FD77-4E64-8DDD-02A6E7D729D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07" name="Text Box 208">
          <a:extLst>
            <a:ext uri="{FF2B5EF4-FFF2-40B4-BE49-F238E27FC236}">
              <a16:creationId xmlns:a16="http://schemas.microsoft.com/office/drawing/2014/main" id="{21B673FF-26D4-4992-91B8-5EA0C8644B7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08" name="Text Box 209">
          <a:extLst>
            <a:ext uri="{FF2B5EF4-FFF2-40B4-BE49-F238E27FC236}">
              <a16:creationId xmlns:a16="http://schemas.microsoft.com/office/drawing/2014/main" id="{D9730E96-F3A1-4E97-AE93-CBFAAEF1557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09" name="Text Box 210">
          <a:extLst>
            <a:ext uri="{FF2B5EF4-FFF2-40B4-BE49-F238E27FC236}">
              <a16:creationId xmlns:a16="http://schemas.microsoft.com/office/drawing/2014/main" id="{1796987E-CB88-418D-8710-8DD2E8F6BD8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10" name="Text Box 211">
          <a:extLst>
            <a:ext uri="{FF2B5EF4-FFF2-40B4-BE49-F238E27FC236}">
              <a16:creationId xmlns:a16="http://schemas.microsoft.com/office/drawing/2014/main" id="{1354B695-42AE-43CD-9B50-273630CB0D7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11" name="Text Box 212">
          <a:extLst>
            <a:ext uri="{FF2B5EF4-FFF2-40B4-BE49-F238E27FC236}">
              <a16:creationId xmlns:a16="http://schemas.microsoft.com/office/drawing/2014/main" id="{A24BB0D4-D5C1-4713-85F5-73CEEFD9386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12" name="Text Box 213">
          <a:extLst>
            <a:ext uri="{FF2B5EF4-FFF2-40B4-BE49-F238E27FC236}">
              <a16:creationId xmlns:a16="http://schemas.microsoft.com/office/drawing/2014/main" id="{C6B26734-A8B3-46DC-B2C3-BA7EDAB114A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13" name="Text Box 214">
          <a:extLst>
            <a:ext uri="{FF2B5EF4-FFF2-40B4-BE49-F238E27FC236}">
              <a16:creationId xmlns:a16="http://schemas.microsoft.com/office/drawing/2014/main" id="{C1C5275E-1341-420A-ABDB-43E3B33F432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14" name="Text Box 215">
          <a:extLst>
            <a:ext uri="{FF2B5EF4-FFF2-40B4-BE49-F238E27FC236}">
              <a16:creationId xmlns:a16="http://schemas.microsoft.com/office/drawing/2014/main" id="{9DADA498-6192-448B-8BB4-FEBAA2C3343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15" name="Text Box 216">
          <a:extLst>
            <a:ext uri="{FF2B5EF4-FFF2-40B4-BE49-F238E27FC236}">
              <a16:creationId xmlns:a16="http://schemas.microsoft.com/office/drawing/2014/main" id="{91ED8841-0B81-44A4-B3C7-60C2DE76284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16" name="Text Box 217">
          <a:extLst>
            <a:ext uri="{FF2B5EF4-FFF2-40B4-BE49-F238E27FC236}">
              <a16:creationId xmlns:a16="http://schemas.microsoft.com/office/drawing/2014/main" id="{3D99EF1C-C88E-41F3-BBF7-453DBA862E7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17" name="Text Box 218">
          <a:extLst>
            <a:ext uri="{FF2B5EF4-FFF2-40B4-BE49-F238E27FC236}">
              <a16:creationId xmlns:a16="http://schemas.microsoft.com/office/drawing/2014/main" id="{B439FA98-D506-4C83-8177-B0B1DDAD8F7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18" name="Text Box 219">
          <a:extLst>
            <a:ext uri="{FF2B5EF4-FFF2-40B4-BE49-F238E27FC236}">
              <a16:creationId xmlns:a16="http://schemas.microsoft.com/office/drawing/2014/main" id="{AB318B17-88DC-43B1-A92F-E2BFEB4348A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19" name="Text Box 220">
          <a:extLst>
            <a:ext uri="{FF2B5EF4-FFF2-40B4-BE49-F238E27FC236}">
              <a16:creationId xmlns:a16="http://schemas.microsoft.com/office/drawing/2014/main" id="{B0A00986-C2CB-47D4-BEB8-EEBA59A5F38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20" name="Text Box 221">
          <a:extLst>
            <a:ext uri="{FF2B5EF4-FFF2-40B4-BE49-F238E27FC236}">
              <a16:creationId xmlns:a16="http://schemas.microsoft.com/office/drawing/2014/main" id="{6714927B-A4CF-4ABF-8AAE-75840279372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21" name="Text Box 222">
          <a:extLst>
            <a:ext uri="{FF2B5EF4-FFF2-40B4-BE49-F238E27FC236}">
              <a16:creationId xmlns:a16="http://schemas.microsoft.com/office/drawing/2014/main" id="{7BE2A7B4-C63C-47D5-B3D8-5F3BA0A2645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22" name="Text Box 223">
          <a:extLst>
            <a:ext uri="{FF2B5EF4-FFF2-40B4-BE49-F238E27FC236}">
              <a16:creationId xmlns:a16="http://schemas.microsoft.com/office/drawing/2014/main" id="{81E66EFC-B60C-42D8-8118-81327ECF4ED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23" name="Text Box 224">
          <a:extLst>
            <a:ext uri="{FF2B5EF4-FFF2-40B4-BE49-F238E27FC236}">
              <a16:creationId xmlns:a16="http://schemas.microsoft.com/office/drawing/2014/main" id="{1ABEC3C2-7D40-4B16-BD8C-9635E87C74A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24" name="Text Box 225">
          <a:extLst>
            <a:ext uri="{FF2B5EF4-FFF2-40B4-BE49-F238E27FC236}">
              <a16:creationId xmlns:a16="http://schemas.microsoft.com/office/drawing/2014/main" id="{BF24165E-9F0C-46D8-A78C-30E52C3993F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25" name="Text Box 226">
          <a:extLst>
            <a:ext uri="{FF2B5EF4-FFF2-40B4-BE49-F238E27FC236}">
              <a16:creationId xmlns:a16="http://schemas.microsoft.com/office/drawing/2014/main" id="{8A933593-8A79-4ECC-80C2-A5847C81FDB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26" name="Text Box 227">
          <a:extLst>
            <a:ext uri="{FF2B5EF4-FFF2-40B4-BE49-F238E27FC236}">
              <a16:creationId xmlns:a16="http://schemas.microsoft.com/office/drawing/2014/main" id="{987D8DA8-2823-42CA-A0BA-8277483F216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27" name="Text Box 228">
          <a:extLst>
            <a:ext uri="{FF2B5EF4-FFF2-40B4-BE49-F238E27FC236}">
              <a16:creationId xmlns:a16="http://schemas.microsoft.com/office/drawing/2014/main" id="{BABF4D43-E251-4945-A601-CD9AC039844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28" name="Text Box 229">
          <a:extLst>
            <a:ext uri="{FF2B5EF4-FFF2-40B4-BE49-F238E27FC236}">
              <a16:creationId xmlns:a16="http://schemas.microsoft.com/office/drawing/2014/main" id="{883FCD68-0BD0-4676-B8E0-85C55B7C45C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29" name="Text Box 230">
          <a:extLst>
            <a:ext uri="{FF2B5EF4-FFF2-40B4-BE49-F238E27FC236}">
              <a16:creationId xmlns:a16="http://schemas.microsoft.com/office/drawing/2014/main" id="{502B00B7-2CC5-4BE6-A899-AB4CA957D67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0" name="Text Box 231">
          <a:extLst>
            <a:ext uri="{FF2B5EF4-FFF2-40B4-BE49-F238E27FC236}">
              <a16:creationId xmlns:a16="http://schemas.microsoft.com/office/drawing/2014/main" id="{EDDD0151-DD98-49AB-907F-ACF56C825A2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1" name="Text Box 232">
          <a:extLst>
            <a:ext uri="{FF2B5EF4-FFF2-40B4-BE49-F238E27FC236}">
              <a16:creationId xmlns:a16="http://schemas.microsoft.com/office/drawing/2014/main" id="{8761A3CD-0B8B-47CE-8094-59B1AB26A61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2" name="Text Box 233">
          <a:extLst>
            <a:ext uri="{FF2B5EF4-FFF2-40B4-BE49-F238E27FC236}">
              <a16:creationId xmlns:a16="http://schemas.microsoft.com/office/drawing/2014/main" id="{D1A8577E-62DB-492D-8887-2F21A170C3F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3" name="Text Box 234">
          <a:extLst>
            <a:ext uri="{FF2B5EF4-FFF2-40B4-BE49-F238E27FC236}">
              <a16:creationId xmlns:a16="http://schemas.microsoft.com/office/drawing/2014/main" id="{F20FC20D-0E43-452F-ACE7-F053DF70D3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4" name="Text Box 235">
          <a:extLst>
            <a:ext uri="{FF2B5EF4-FFF2-40B4-BE49-F238E27FC236}">
              <a16:creationId xmlns:a16="http://schemas.microsoft.com/office/drawing/2014/main" id="{929C5CA6-343A-485B-93F2-F7633A1F9D5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5" name="Text Box 236">
          <a:extLst>
            <a:ext uri="{FF2B5EF4-FFF2-40B4-BE49-F238E27FC236}">
              <a16:creationId xmlns:a16="http://schemas.microsoft.com/office/drawing/2014/main" id="{8C9F46B6-0927-46CD-A895-4AC79915F6E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6" name="Text Box 237">
          <a:extLst>
            <a:ext uri="{FF2B5EF4-FFF2-40B4-BE49-F238E27FC236}">
              <a16:creationId xmlns:a16="http://schemas.microsoft.com/office/drawing/2014/main" id="{C1B8CF86-2CC8-4E8E-86D0-2CBA7562413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7" name="Text Box 238">
          <a:extLst>
            <a:ext uri="{FF2B5EF4-FFF2-40B4-BE49-F238E27FC236}">
              <a16:creationId xmlns:a16="http://schemas.microsoft.com/office/drawing/2014/main" id="{4AD53D28-0E1F-4431-943C-774E37B1334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38" name="Text Box 239">
          <a:extLst>
            <a:ext uri="{FF2B5EF4-FFF2-40B4-BE49-F238E27FC236}">
              <a16:creationId xmlns:a16="http://schemas.microsoft.com/office/drawing/2014/main" id="{2F849518-F368-46F1-9259-029240013CA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39" name="Text Box 240">
          <a:extLst>
            <a:ext uri="{FF2B5EF4-FFF2-40B4-BE49-F238E27FC236}">
              <a16:creationId xmlns:a16="http://schemas.microsoft.com/office/drawing/2014/main" id="{E8771A9D-1ECD-45FA-9105-448D30E5644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40" name="Text Box 164">
          <a:extLst>
            <a:ext uri="{FF2B5EF4-FFF2-40B4-BE49-F238E27FC236}">
              <a16:creationId xmlns:a16="http://schemas.microsoft.com/office/drawing/2014/main" id="{CFFFE91B-07A5-4D23-9FED-5F618A328AB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1" name="Text Box 165">
          <a:extLst>
            <a:ext uri="{FF2B5EF4-FFF2-40B4-BE49-F238E27FC236}">
              <a16:creationId xmlns:a16="http://schemas.microsoft.com/office/drawing/2014/main" id="{1941FB3C-9D5C-4DD2-878B-DC675704B38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2" name="Text Box 166">
          <a:extLst>
            <a:ext uri="{FF2B5EF4-FFF2-40B4-BE49-F238E27FC236}">
              <a16:creationId xmlns:a16="http://schemas.microsoft.com/office/drawing/2014/main" id="{DEC0D6A3-B037-44DB-A55A-847D5CAD469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3" name="Text Box 167">
          <a:extLst>
            <a:ext uri="{FF2B5EF4-FFF2-40B4-BE49-F238E27FC236}">
              <a16:creationId xmlns:a16="http://schemas.microsoft.com/office/drawing/2014/main" id="{3E197ADC-5167-4413-87CB-2DE630F765A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4" name="Text Box 168">
          <a:extLst>
            <a:ext uri="{FF2B5EF4-FFF2-40B4-BE49-F238E27FC236}">
              <a16:creationId xmlns:a16="http://schemas.microsoft.com/office/drawing/2014/main" id="{CC2DEF75-5775-4102-8DA5-751E4542EA6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5" name="Text Box 169">
          <a:extLst>
            <a:ext uri="{FF2B5EF4-FFF2-40B4-BE49-F238E27FC236}">
              <a16:creationId xmlns:a16="http://schemas.microsoft.com/office/drawing/2014/main" id="{D12B9121-7548-4D6B-9F79-C4DBB6053A0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6" name="Text Box 170">
          <a:extLst>
            <a:ext uri="{FF2B5EF4-FFF2-40B4-BE49-F238E27FC236}">
              <a16:creationId xmlns:a16="http://schemas.microsoft.com/office/drawing/2014/main" id="{9EBC4879-562A-4BB6-A21C-6EFD29103A5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7" name="Text Box 171">
          <a:extLst>
            <a:ext uri="{FF2B5EF4-FFF2-40B4-BE49-F238E27FC236}">
              <a16:creationId xmlns:a16="http://schemas.microsoft.com/office/drawing/2014/main" id="{62D458CE-2E2F-4FEE-8F0A-9D2C139D1B6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8" name="Text Box 172">
          <a:extLst>
            <a:ext uri="{FF2B5EF4-FFF2-40B4-BE49-F238E27FC236}">
              <a16:creationId xmlns:a16="http://schemas.microsoft.com/office/drawing/2014/main" id="{43490A05-21C7-48F8-9E00-0D142ED9712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49" name="Text Box 173">
          <a:extLst>
            <a:ext uri="{FF2B5EF4-FFF2-40B4-BE49-F238E27FC236}">
              <a16:creationId xmlns:a16="http://schemas.microsoft.com/office/drawing/2014/main" id="{F83BBD35-022A-404B-BCCB-C9B0AA88C88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50" name="Text Box 174">
          <a:extLst>
            <a:ext uri="{FF2B5EF4-FFF2-40B4-BE49-F238E27FC236}">
              <a16:creationId xmlns:a16="http://schemas.microsoft.com/office/drawing/2014/main" id="{404A346E-540E-4F16-9F51-08D7EF82869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051" name="Text Box 175">
          <a:extLst>
            <a:ext uri="{FF2B5EF4-FFF2-40B4-BE49-F238E27FC236}">
              <a16:creationId xmlns:a16="http://schemas.microsoft.com/office/drawing/2014/main" id="{DA4A9C7C-412C-4DF4-83E6-F52AAA9ED18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52" name="Text Box 176">
          <a:extLst>
            <a:ext uri="{FF2B5EF4-FFF2-40B4-BE49-F238E27FC236}">
              <a16:creationId xmlns:a16="http://schemas.microsoft.com/office/drawing/2014/main" id="{2B89DDA5-4A58-443C-BEC9-E960C1C3AD0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53" name="Text Box 177">
          <a:extLst>
            <a:ext uri="{FF2B5EF4-FFF2-40B4-BE49-F238E27FC236}">
              <a16:creationId xmlns:a16="http://schemas.microsoft.com/office/drawing/2014/main" id="{0CE24075-51FF-4525-844F-FFE91F0C0E9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54" name="Text Box 178">
          <a:extLst>
            <a:ext uri="{FF2B5EF4-FFF2-40B4-BE49-F238E27FC236}">
              <a16:creationId xmlns:a16="http://schemas.microsoft.com/office/drawing/2014/main" id="{F71518F6-08E7-492E-92E7-514D8E0F60C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55" name="Text Box 179">
          <a:extLst>
            <a:ext uri="{FF2B5EF4-FFF2-40B4-BE49-F238E27FC236}">
              <a16:creationId xmlns:a16="http://schemas.microsoft.com/office/drawing/2014/main" id="{75849398-7A0E-4573-938E-AF232B9A8E9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56" name="Text Box 180">
          <a:extLst>
            <a:ext uri="{FF2B5EF4-FFF2-40B4-BE49-F238E27FC236}">
              <a16:creationId xmlns:a16="http://schemas.microsoft.com/office/drawing/2014/main" id="{BBD6CB8B-A20C-43B3-8354-6ECAB9A2685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57" name="Text Box 181">
          <a:extLst>
            <a:ext uri="{FF2B5EF4-FFF2-40B4-BE49-F238E27FC236}">
              <a16:creationId xmlns:a16="http://schemas.microsoft.com/office/drawing/2014/main" id="{E31DEC99-72DD-4CDF-9E83-A431FF6104E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58" name="Text Box 182">
          <a:extLst>
            <a:ext uri="{FF2B5EF4-FFF2-40B4-BE49-F238E27FC236}">
              <a16:creationId xmlns:a16="http://schemas.microsoft.com/office/drawing/2014/main" id="{AD0C97F4-AFDA-419D-8133-87F0D1010D7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59" name="Text Box 183">
          <a:extLst>
            <a:ext uri="{FF2B5EF4-FFF2-40B4-BE49-F238E27FC236}">
              <a16:creationId xmlns:a16="http://schemas.microsoft.com/office/drawing/2014/main" id="{43E7D744-0359-45DC-ABE6-6E77F8E2495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60" name="Text Box 184">
          <a:extLst>
            <a:ext uri="{FF2B5EF4-FFF2-40B4-BE49-F238E27FC236}">
              <a16:creationId xmlns:a16="http://schemas.microsoft.com/office/drawing/2014/main" id="{D2E8EA79-1859-4423-8435-474DA69FB06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61" name="Text Box 185">
          <a:extLst>
            <a:ext uri="{FF2B5EF4-FFF2-40B4-BE49-F238E27FC236}">
              <a16:creationId xmlns:a16="http://schemas.microsoft.com/office/drawing/2014/main" id="{DA3F333B-360F-4F22-8B4F-B3D8DEC5A40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62" name="Text Box 186">
          <a:extLst>
            <a:ext uri="{FF2B5EF4-FFF2-40B4-BE49-F238E27FC236}">
              <a16:creationId xmlns:a16="http://schemas.microsoft.com/office/drawing/2014/main" id="{0ABEFB27-BB11-4478-8AA0-1A6E06C0171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63" name="Text Box 187">
          <a:extLst>
            <a:ext uri="{FF2B5EF4-FFF2-40B4-BE49-F238E27FC236}">
              <a16:creationId xmlns:a16="http://schemas.microsoft.com/office/drawing/2014/main" id="{D561882C-F370-4860-84A9-7748CBA46AF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64" name="Text Box 188">
          <a:extLst>
            <a:ext uri="{FF2B5EF4-FFF2-40B4-BE49-F238E27FC236}">
              <a16:creationId xmlns:a16="http://schemas.microsoft.com/office/drawing/2014/main" id="{4779CF72-C275-45D4-AFDB-49C3788A277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65" name="Text Box 189">
          <a:extLst>
            <a:ext uri="{FF2B5EF4-FFF2-40B4-BE49-F238E27FC236}">
              <a16:creationId xmlns:a16="http://schemas.microsoft.com/office/drawing/2014/main" id="{28C98D21-CF5F-429F-B143-E9CBFC956E2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66" name="Text Box 190">
          <a:extLst>
            <a:ext uri="{FF2B5EF4-FFF2-40B4-BE49-F238E27FC236}">
              <a16:creationId xmlns:a16="http://schemas.microsoft.com/office/drawing/2014/main" id="{055922AA-D5CB-46EF-93F4-F9E8A7DA60F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67" name="Text Box 191">
          <a:extLst>
            <a:ext uri="{FF2B5EF4-FFF2-40B4-BE49-F238E27FC236}">
              <a16:creationId xmlns:a16="http://schemas.microsoft.com/office/drawing/2014/main" id="{A8E73558-D9FC-4098-AB67-4C07FC61C4B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68" name="Text Box 192">
          <a:extLst>
            <a:ext uri="{FF2B5EF4-FFF2-40B4-BE49-F238E27FC236}">
              <a16:creationId xmlns:a16="http://schemas.microsoft.com/office/drawing/2014/main" id="{5D5DE885-33DE-44D0-8729-A11EAB731B7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69" name="Text Box 193">
          <a:extLst>
            <a:ext uri="{FF2B5EF4-FFF2-40B4-BE49-F238E27FC236}">
              <a16:creationId xmlns:a16="http://schemas.microsoft.com/office/drawing/2014/main" id="{2B880E3A-5AF0-4336-801B-F096CF1D8B6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70" name="Text Box 194">
          <a:extLst>
            <a:ext uri="{FF2B5EF4-FFF2-40B4-BE49-F238E27FC236}">
              <a16:creationId xmlns:a16="http://schemas.microsoft.com/office/drawing/2014/main" id="{4798D46D-A549-470F-96C4-A62551E0480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71" name="Text Box 195">
          <a:extLst>
            <a:ext uri="{FF2B5EF4-FFF2-40B4-BE49-F238E27FC236}">
              <a16:creationId xmlns:a16="http://schemas.microsoft.com/office/drawing/2014/main" id="{0D6ECC70-0350-4EA0-B67B-706E5385291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72" name="Text Box 196">
          <a:extLst>
            <a:ext uri="{FF2B5EF4-FFF2-40B4-BE49-F238E27FC236}">
              <a16:creationId xmlns:a16="http://schemas.microsoft.com/office/drawing/2014/main" id="{CE3EA702-5021-4A6A-9519-061542D4F7A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73" name="Text Box 197">
          <a:extLst>
            <a:ext uri="{FF2B5EF4-FFF2-40B4-BE49-F238E27FC236}">
              <a16:creationId xmlns:a16="http://schemas.microsoft.com/office/drawing/2014/main" id="{08697951-48F1-4BD2-86DD-264CD482F74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74" name="Text Box 198">
          <a:extLst>
            <a:ext uri="{FF2B5EF4-FFF2-40B4-BE49-F238E27FC236}">
              <a16:creationId xmlns:a16="http://schemas.microsoft.com/office/drawing/2014/main" id="{ECEB374B-E375-4060-9B46-45D21E228A7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75" name="Text Box 199">
          <a:extLst>
            <a:ext uri="{FF2B5EF4-FFF2-40B4-BE49-F238E27FC236}">
              <a16:creationId xmlns:a16="http://schemas.microsoft.com/office/drawing/2014/main" id="{72705E84-54DF-4C8A-AA5C-70DB1DFCC1F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76" name="Text Box 200">
          <a:extLst>
            <a:ext uri="{FF2B5EF4-FFF2-40B4-BE49-F238E27FC236}">
              <a16:creationId xmlns:a16="http://schemas.microsoft.com/office/drawing/2014/main" id="{CBDB9893-3E68-4D64-B28A-72F73ABDA1E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77" name="Text Box 201">
          <a:extLst>
            <a:ext uri="{FF2B5EF4-FFF2-40B4-BE49-F238E27FC236}">
              <a16:creationId xmlns:a16="http://schemas.microsoft.com/office/drawing/2014/main" id="{D32D54CD-7245-48D5-B336-17BE02E99C5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78" name="Text Box 202">
          <a:extLst>
            <a:ext uri="{FF2B5EF4-FFF2-40B4-BE49-F238E27FC236}">
              <a16:creationId xmlns:a16="http://schemas.microsoft.com/office/drawing/2014/main" id="{879B67B2-8272-41CA-94DA-51660D5D00E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79" name="Text Box 203">
          <a:extLst>
            <a:ext uri="{FF2B5EF4-FFF2-40B4-BE49-F238E27FC236}">
              <a16:creationId xmlns:a16="http://schemas.microsoft.com/office/drawing/2014/main" id="{080FDBD6-E220-4B94-900A-DBF51CCF117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80" name="Text Box 204">
          <a:extLst>
            <a:ext uri="{FF2B5EF4-FFF2-40B4-BE49-F238E27FC236}">
              <a16:creationId xmlns:a16="http://schemas.microsoft.com/office/drawing/2014/main" id="{99FF2116-D141-43A4-9525-31B95EA31A8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81" name="Text Box 205">
          <a:extLst>
            <a:ext uri="{FF2B5EF4-FFF2-40B4-BE49-F238E27FC236}">
              <a16:creationId xmlns:a16="http://schemas.microsoft.com/office/drawing/2014/main" id="{C2B1D18B-7FA2-4E43-9223-5F60F6501FB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82" name="Text Box 206">
          <a:extLst>
            <a:ext uri="{FF2B5EF4-FFF2-40B4-BE49-F238E27FC236}">
              <a16:creationId xmlns:a16="http://schemas.microsoft.com/office/drawing/2014/main" id="{E1CE0B53-304B-4FFA-82F4-E6742C13DB0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83" name="Text Box 207">
          <a:extLst>
            <a:ext uri="{FF2B5EF4-FFF2-40B4-BE49-F238E27FC236}">
              <a16:creationId xmlns:a16="http://schemas.microsoft.com/office/drawing/2014/main" id="{08A0E76F-EBE1-4A12-9460-2EE7DE879EC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84" name="Text Box 208">
          <a:extLst>
            <a:ext uri="{FF2B5EF4-FFF2-40B4-BE49-F238E27FC236}">
              <a16:creationId xmlns:a16="http://schemas.microsoft.com/office/drawing/2014/main" id="{0A7299B2-70A1-4CE0-BE27-2F3AA27ED3A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85" name="Text Box 209">
          <a:extLst>
            <a:ext uri="{FF2B5EF4-FFF2-40B4-BE49-F238E27FC236}">
              <a16:creationId xmlns:a16="http://schemas.microsoft.com/office/drawing/2014/main" id="{7EBD27C7-A02E-4C5B-BDA4-97EFD523FA5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86" name="Text Box 210">
          <a:extLst>
            <a:ext uri="{FF2B5EF4-FFF2-40B4-BE49-F238E27FC236}">
              <a16:creationId xmlns:a16="http://schemas.microsoft.com/office/drawing/2014/main" id="{60ABD07B-8488-40BD-998B-1969F4F1C63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87" name="Text Box 211">
          <a:extLst>
            <a:ext uri="{FF2B5EF4-FFF2-40B4-BE49-F238E27FC236}">
              <a16:creationId xmlns:a16="http://schemas.microsoft.com/office/drawing/2014/main" id="{347F61FB-CA67-40E9-803E-6726A62D302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88" name="Text Box 212">
          <a:extLst>
            <a:ext uri="{FF2B5EF4-FFF2-40B4-BE49-F238E27FC236}">
              <a16:creationId xmlns:a16="http://schemas.microsoft.com/office/drawing/2014/main" id="{DD67DE8C-DDF0-4445-AADE-3D148F7CF71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89" name="Text Box 213">
          <a:extLst>
            <a:ext uri="{FF2B5EF4-FFF2-40B4-BE49-F238E27FC236}">
              <a16:creationId xmlns:a16="http://schemas.microsoft.com/office/drawing/2014/main" id="{1A3AA94E-78DD-4932-B0FC-57B3B26FCD8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90" name="Text Box 214">
          <a:extLst>
            <a:ext uri="{FF2B5EF4-FFF2-40B4-BE49-F238E27FC236}">
              <a16:creationId xmlns:a16="http://schemas.microsoft.com/office/drawing/2014/main" id="{B31249A2-BC9B-475C-8179-55A919EF5D2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91" name="Text Box 215">
          <a:extLst>
            <a:ext uri="{FF2B5EF4-FFF2-40B4-BE49-F238E27FC236}">
              <a16:creationId xmlns:a16="http://schemas.microsoft.com/office/drawing/2014/main" id="{2D7B9406-9FA2-4EB7-AADB-A3AC9E296F5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92" name="Text Box 216">
          <a:extLst>
            <a:ext uri="{FF2B5EF4-FFF2-40B4-BE49-F238E27FC236}">
              <a16:creationId xmlns:a16="http://schemas.microsoft.com/office/drawing/2014/main" id="{479FDAF6-53CC-42F1-AC84-00913486F6E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93" name="Text Box 217">
          <a:extLst>
            <a:ext uri="{FF2B5EF4-FFF2-40B4-BE49-F238E27FC236}">
              <a16:creationId xmlns:a16="http://schemas.microsoft.com/office/drawing/2014/main" id="{FB9F631E-99E0-4AB3-8262-80E111664FB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94" name="Text Box 218">
          <a:extLst>
            <a:ext uri="{FF2B5EF4-FFF2-40B4-BE49-F238E27FC236}">
              <a16:creationId xmlns:a16="http://schemas.microsoft.com/office/drawing/2014/main" id="{D44345E9-0496-4E06-A89D-A77E1541AF4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95" name="Text Box 219">
          <a:extLst>
            <a:ext uri="{FF2B5EF4-FFF2-40B4-BE49-F238E27FC236}">
              <a16:creationId xmlns:a16="http://schemas.microsoft.com/office/drawing/2014/main" id="{0C78A2BA-0CD9-4BDF-8A9B-EECD0441BC8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096" name="Text Box 220">
          <a:extLst>
            <a:ext uri="{FF2B5EF4-FFF2-40B4-BE49-F238E27FC236}">
              <a16:creationId xmlns:a16="http://schemas.microsoft.com/office/drawing/2014/main" id="{09C38A99-FC12-4600-A4F8-21FE0ED1523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97" name="Text Box 221">
          <a:extLst>
            <a:ext uri="{FF2B5EF4-FFF2-40B4-BE49-F238E27FC236}">
              <a16:creationId xmlns:a16="http://schemas.microsoft.com/office/drawing/2014/main" id="{BFC6ACBD-BE41-4FC0-9562-022565334FC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098" name="Text Box 222">
          <a:extLst>
            <a:ext uri="{FF2B5EF4-FFF2-40B4-BE49-F238E27FC236}">
              <a16:creationId xmlns:a16="http://schemas.microsoft.com/office/drawing/2014/main" id="{144ED412-4A0E-4832-9BEC-168897492DA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099" name="Text Box 223">
          <a:extLst>
            <a:ext uri="{FF2B5EF4-FFF2-40B4-BE49-F238E27FC236}">
              <a16:creationId xmlns:a16="http://schemas.microsoft.com/office/drawing/2014/main" id="{B15FBC13-682E-47C3-A40C-C448CAD7BC6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00" name="Text Box 224">
          <a:extLst>
            <a:ext uri="{FF2B5EF4-FFF2-40B4-BE49-F238E27FC236}">
              <a16:creationId xmlns:a16="http://schemas.microsoft.com/office/drawing/2014/main" id="{703C0437-22A5-47DD-BC30-CB91D7DB498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01" name="Text Box 225">
          <a:extLst>
            <a:ext uri="{FF2B5EF4-FFF2-40B4-BE49-F238E27FC236}">
              <a16:creationId xmlns:a16="http://schemas.microsoft.com/office/drawing/2014/main" id="{7F28981D-61D7-4BB6-BA6E-A029894AA36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02" name="Text Box 226">
          <a:extLst>
            <a:ext uri="{FF2B5EF4-FFF2-40B4-BE49-F238E27FC236}">
              <a16:creationId xmlns:a16="http://schemas.microsoft.com/office/drawing/2014/main" id="{466E7311-E235-48CA-8EDE-2D7FB44F98B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03" name="Text Box 227">
          <a:extLst>
            <a:ext uri="{FF2B5EF4-FFF2-40B4-BE49-F238E27FC236}">
              <a16:creationId xmlns:a16="http://schemas.microsoft.com/office/drawing/2014/main" id="{FE2A695D-08FB-4317-BF08-46822470FAE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04" name="Text Box 228">
          <a:extLst>
            <a:ext uri="{FF2B5EF4-FFF2-40B4-BE49-F238E27FC236}">
              <a16:creationId xmlns:a16="http://schemas.microsoft.com/office/drawing/2014/main" id="{1CFAF9D2-B773-40F0-A526-46C3C88BE93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05" name="Text Box 229">
          <a:extLst>
            <a:ext uri="{FF2B5EF4-FFF2-40B4-BE49-F238E27FC236}">
              <a16:creationId xmlns:a16="http://schemas.microsoft.com/office/drawing/2014/main" id="{35B94547-0AAA-41C2-AEF2-736DCF1C1CA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06" name="Text Box 230">
          <a:extLst>
            <a:ext uri="{FF2B5EF4-FFF2-40B4-BE49-F238E27FC236}">
              <a16:creationId xmlns:a16="http://schemas.microsoft.com/office/drawing/2014/main" id="{4209F66C-A126-4A76-B412-1E785125BF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07" name="Text Box 231">
          <a:extLst>
            <a:ext uri="{FF2B5EF4-FFF2-40B4-BE49-F238E27FC236}">
              <a16:creationId xmlns:a16="http://schemas.microsoft.com/office/drawing/2014/main" id="{7796A770-201B-41A4-8971-C356DE6FB9C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08" name="Text Box 232">
          <a:extLst>
            <a:ext uri="{FF2B5EF4-FFF2-40B4-BE49-F238E27FC236}">
              <a16:creationId xmlns:a16="http://schemas.microsoft.com/office/drawing/2014/main" id="{9341CC83-ED45-4994-A29C-FACCE3C15FD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09" name="Text Box 233">
          <a:extLst>
            <a:ext uri="{FF2B5EF4-FFF2-40B4-BE49-F238E27FC236}">
              <a16:creationId xmlns:a16="http://schemas.microsoft.com/office/drawing/2014/main" id="{82D4A593-487B-41B3-ABB8-BC89B334253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0" name="Text Box 234">
          <a:extLst>
            <a:ext uri="{FF2B5EF4-FFF2-40B4-BE49-F238E27FC236}">
              <a16:creationId xmlns:a16="http://schemas.microsoft.com/office/drawing/2014/main" id="{A455DBCB-53A4-4EBC-B1F5-841F4D40B6E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1" name="Text Box 235">
          <a:extLst>
            <a:ext uri="{FF2B5EF4-FFF2-40B4-BE49-F238E27FC236}">
              <a16:creationId xmlns:a16="http://schemas.microsoft.com/office/drawing/2014/main" id="{367D1469-8C75-4A66-ACC1-336DD78859C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2" name="Text Box 236">
          <a:extLst>
            <a:ext uri="{FF2B5EF4-FFF2-40B4-BE49-F238E27FC236}">
              <a16:creationId xmlns:a16="http://schemas.microsoft.com/office/drawing/2014/main" id="{0A2387D6-A800-47C0-B063-22BDA009130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3" name="Text Box 237">
          <a:extLst>
            <a:ext uri="{FF2B5EF4-FFF2-40B4-BE49-F238E27FC236}">
              <a16:creationId xmlns:a16="http://schemas.microsoft.com/office/drawing/2014/main" id="{63C25B90-2EAD-4B07-A224-779A4CFDFE0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4" name="Text Box 238">
          <a:extLst>
            <a:ext uri="{FF2B5EF4-FFF2-40B4-BE49-F238E27FC236}">
              <a16:creationId xmlns:a16="http://schemas.microsoft.com/office/drawing/2014/main" id="{FDAA28A1-E4AD-42E1-84A1-CC430EB5109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5" name="Text Box 239">
          <a:extLst>
            <a:ext uri="{FF2B5EF4-FFF2-40B4-BE49-F238E27FC236}">
              <a16:creationId xmlns:a16="http://schemas.microsoft.com/office/drawing/2014/main" id="{8FA58282-7A0A-4ABE-965E-95DC70CF176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16" name="Text Box 240">
          <a:extLst>
            <a:ext uri="{FF2B5EF4-FFF2-40B4-BE49-F238E27FC236}">
              <a16:creationId xmlns:a16="http://schemas.microsoft.com/office/drawing/2014/main" id="{188BE9A7-37CF-4E22-8B18-9B9B03B8880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17" name="Text Box 164">
          <a:extLst>
            <a:ext uri="{FF2B5EF4-FFF2-40B4-BE49-F238E27FC236}">
              <a16:creationId xmlns:a16="http://schemas.microsoft.com/office/drawing/2014/main" id="{5AD0FBE4-F669-4A5B-A7C2-E347D76BB23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8" name="Text Box 165">
          <a:extLst>
            <a:ext uri="{FF2B5EF4-FFF2-40B4-BE49-F238E27FC236}">
              <a16:creationId xmlns:a16="http://schemas.microsoft.com/office/drawing/2014/main" id="{11CE1791-D311-4FAC-BAFF-ED12EF8E6C1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19" name="Text Box 166">
          <a:extLst>
            <a:ext uri="{FF2B5EF4-FFF2-40B4-BE49-F238E27FC236}">
              <a16:creationId xmlns:a16="http://schemas.microsoft.com/office/drawing/2014/main" id="{4929B60B-8AAB-4ECF-9B8B-B9F92BDA561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0" name="Text Box 167">
          <a:extLst>
            <a:ext uri="{FF2B5EF4-FFF2-40B4-BE49-F238E27FC236}">
              <a16:creationId xmlns:a16="http://schemas.microsoft.com/office/drawing/2014/main" id="{D15F72AA-3FF5-497F-9579-05B5D653B0D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1" name="Text Box 168">
          <a:extLst>
            <a:ext uri="{FF2B5EF4-FFF2-40B4-BE49-F238E27FC236}">
              <a16:creationId xmlns:a16="http://schemas.microsoft.com/office/drawing/2014/main" id="{84086393-6975-4516-A079-0F4CA4F4A6C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2" name="Text Box 169">
          <a:extLst>
            <a:ext uri="{FF2B5EF4-FFF2-40B4-BE49-F238E27FC236}">
              <a16:creationId xmlns:a16="http://schemas.microsoft.com/office/drawing/2014/main" id="{83F53443-D39A-48CF-B393-A36C4C2F840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3" name="Text Box 170">
          <a:extLst>
            <a:ext uri="{FF2B5EF4-FFF2-40B4-BE49-F238E27FC236}">
              <a16:creationId xmlns:a16="http://schemas.microsoft.com/office/drawing/2014/main" id="{FEA3024B-E8C8-4588-B5A1-EC334A6D718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4" name="Text Box 171">
          <a:extLst>
            <a:ext uri="{FF2B5EF4-FFF2-40B4-BE49-F238E27FC236}">
              <a16:creationId xmlns:a16="http://schemas.microsoft.com/office/drawing/2014/main" id="{FF2F4846-26CE-4FDE-9C06-8F62D27234F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5" name="Text Box 172">
          <a:extLst>
            <a:ext uri="{FF2B5EF4-FFF2-40B4-BE49-F238E27FC236}">
              <a16:creationId xmlns:a16="http://schemas.microsoft.com/office/drawing/2014/main" id="{653F8E10-D1EE-4805-AAB2-6DF9C0A3A63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6" name="Text Box 173">
          <a:extLst>
            <a:ext uri="{FF2B5EF4-FFF2-40B4-BE49-F238E27FC236}">
              <a16:creationId xmlns:a16="http://schemas.microsoft.com/office/drawing/2014/main" id="{29C035FD-EBE5-4F84-B1C1-4FE83FC795E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7" name="Text Box 174">
          <a:extLst>
            <a:ext uri="{FF2B5EF4-FFF2-40B4-BE49-F238E27FC236}">
              <a16:creationId xmlns:a16="http://schemas.microsoft.com/office/drawing/2014/main" id="{41DD74A5-6DDA-4F03-837F-B095B98A602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28" name="Text Box 175">
          <a:extLst>
            <a:ext uri="{FF2B5EF4-FFF2-40B4-BE49-F238E27FC236}">
              <a16:creationId xmlns:a16="http://schemas.microsoft.com/office/drawing/2014/main" id="{44DB79FA-4686-4CAE-A256-DDF8C6D63D5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29" name="Text Box 176">
          <a:extLst>
            <a:ext uri="{FF2B5EF4-FFF2-40B4-BE49-F238E27FC236}">
              <a16:creationId xmlns:a16="http://schemas.microsoft.com/office/drawing/2014/main" id="{6CB84883-9A75-4255-8C61-69D181D6A93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30" name="Text Box 177">
          <a:extLst>
            <a:ext uri="{FF2B5EF4-FFF2-40B4-BE49-F238E27FC236}">
              <a16:creationId xmlns:a16="http://schemas.microsoft.com/office/drawing/2014/main" id="{6A2D47F5-E7F1-4060-B4A9-275296443EE9}"/>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31" name="Text Box 178">
          <a:extLst>
            <a:ext uri="{FF2B5EF4-FFF2-40B4-BE49-F238E27FC236}">
              <a16:creationId xmlns:a16="http://schemas.microsoft.com/office/drawing/2014/main" id="{7FC2BE62-E338-4E68-8D11-34E49BAA697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32" name="Text Box 179">
          <a:extLst>
            <a:ext uri="{FF2B5EF4-FFF2-40B4-BE49-F238E27FC236}">
              <a16:creationId xmlns:a16="http://schemas.microsoft.com/office/drawing/2014/main" id="{7B11F608-8DBC-4317-B52C-BA589EC739C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33" name="Text Box 180">
          <a:extLst>
            <a:ext uri="{FF2B5EF4-FFF2-40B4-BE49-F238E27FC236}">
              <a16:creationId xmlns:a16="http://schemas.microsoft.com/office/drawing/2014/main" id="{FB88D873-59C5-4112-BE46-F8F5B98C6B6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34" name="Text Box 181">
          <a:extLst>
            <a:ext uri="{FF2B5EF4-FFF2-40B4-BE49-F238E27FC236}">
              <a16:creationId xmlns:a16="http://schemas.microsoft.com/office/drawing/2014/main" id="{F8F1BDB4-E5DD-439D-A20A-1FB7BF45944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35" name="Text Box 182">
          <a:extLst>
            <a:ext uri="{FF2B5EF4-FFF2-40B4-BE49-F238E27FC236}">
              <a16:creationId xmlns:a16="http://schemas.microsoft.com/office/drawing/2014/main" id="{BE2947E6-80E2-4B8A-9B92-BBDA9DCE28B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36" name="Text Box 183">
          <a:extLst>
            <a:ext uri="{FF2B5EF4-FFF2-40B4-BE49-F238E27FC236}">
              <a16:creationId xmlns:a16="http://schemas.microsoft.com/office/drawing/2014/main" id="{E1A075A2-4059-4860-B462-27B1968C1DA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37" name="Text Box 184">
          <a:extLst>
            <a:ext uri="{FF2B5EF4-FFF2-40B4-BE49-F238E27FC236}">
              <a16:creationId xmlns:a16="http://schemas.microsoft.com/office/drawing/2014/main" id="{BB1CFABA-158C-4308-9680-2C29E48BD1A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38" name="Text Box 185">
          <a:extLst>
            <a:ext uri="{FF2B5EF4-FFF2-40B4-BE49-F238E27FC236}">
              <a16:creationId xmlns:a16="http://schemas.microsoft.com/office/drawing/2014/main" id="{3068EB4E-D8F9-4426-91B9-132B60786182}"/>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39" name="Text Box 186">
          <a:extLst>
            <a:ext uri="{FF2B5EF4-FFF2-40B4-BE49-F238E27FC236}">
              <a16:creationId xmlns:a16="http://schemas.microsoft.com/office/drawing/2014/main" id="{95006907-6F61-4144-8AF4-4F03626D7B3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40" name="Text Box 187">
          <a:extLst>
            <a:ext uri="{FF2B5EF4-FFF2-40B4-BE49-F238E27FC236}">
              <a16:creationId xmlns:a16="http://schemas.microsoft.com/office/drawing/2014/main" id="{EE47774D-D377-4EB9-AF79-02B75E5FCF4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41" name="Text Box 188">
          <a:extLst>
            <a:ext uri="{FF2B5EF4-FFF2-40B4-BE49-F238E27FC236}">
              <a16:creationId xmlns:a16="http://schemas.microsoft.com/office/drawing/2014/main" id="{1EA46ABF-79E2-40A7-A276-E59BF627B71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42" name="Text Box 189">
          <a:extLst>
            <a:ext uri="{FF2B5EF4-FFF2-40B4-BE49-F238E27FC236}">
              <a16:creationId xmlns:a16="http://schemas.microsoft.com/office/drawing/2014/main" id="{9FDFE7E5-F974-4440-906C-CF3D75E0B0A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43" name="Text Box 190">
          <a:extLst>
            <a:ext uri="{FF2B5EF4-FFF2-40B4-BE49-F238E27FC236}">
              <a16:creationId xmlns:a16="http://schemas.microsoft.com/office/drawing/2014/main" id="{C3C13DEB-936A-43A8-BAA1-F66E70FF4E6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44" name="Text Box 191">
          <a:extLst>
            <a:ext uri="{FF2B5EF4-FFF2-40B4-BE49-F238E27FC236}">
              <a16:creationId xmlns:a16="http://schemas.microsoft.com/office/drawing/2014/main" id="{73D9AF2D-8092-498E-81CD-332F6DDB043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45" name="Text Box 192">
          <a:extLst>
            <a:ext uri="{FF2B5EF4-FFF2-40B4-BE49-F238E27FC236}">
              <a16:creationId xmlns:a16="http://schemas.microsoft.com/office/drawing/2014/main" id="{5B1C6180-CAB6-4D4E-AFF9-6CB07AC6E56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46" name="Text Box 193">
          <a:extLst>
            <a:ext uri="{FF2B5EF4-FFF2-40B4-BE49-F238E27FC236}">
              <a16:creationId xmlns:a16="http://schemas.microsoft.com/office/drawing/2014/main" id="{40FF76C0-7995-49AD-9D38-E7AF580FA15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47" name="Text Box 194">
          <a:extLst>
            <a:ext uri="{FF2B5EF4-FFF2-40B4-BE49-F238E27FC236}">
              <a16:creationId xmlns:a16="http://schemas.microsoft.com/office/drawing/2014/main" id="{F0FD8233-04EB-4B81-BE6B-28196A23870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48" name="Text Box 195">
          <a:extLst>
            <a:ext uri="{FF2B5EF4-FFF2-40B4-BE49-F238E27FC236}">
              <a16:creationId xmlns:a16="http://schemas.microsoft.com/office/drawing/2014/main" id="{308A232C-879D-4A69-B290-3356DB8A3F60}"/>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49" name="Text Box 196">
          <a:extLst>
            <a:ext uri="{FF2B5EF4-FFF2-40B4-BE49-F238E27FC236}">
              <a16:creationId xmlns:a16="http://schemas.microsoft.com/office/drawing/2014/main" id="{F3514F83-1AB2-4AF3-AB1B-4A5F82CA320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50" name="Text Box 197">
          <a:extLst>
            <a:ext uri="{FF2B5EF4-FFF2-40B4-BE49-F238E27FC236}">
              <a16:creationId xmlns:a16="http://schemas.microsoft.com/office/drawing/2014/main" id="{A40A604E-7CBA-446E-AF97-05EFE2E26CD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51" name="Text Box 198">
          <a:extLst>
            <a:ext uri="{FF2B5EF4-FFF2-40B4-BE49-F238E27FC236}">
              <a16:creationId xmlns:a16="http://schemas.microsoft.com/office/drawing/2014/main" id="{2F8608F1-1CD9-4FD5-8C29-B6442BB2C76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52" name="Text Box 199">
          <a:extLst>
            <a:ext uri="{FF2B5EF4-FFF2-40B4-BE49-F238E27FC236}">
              <a16:creationId xmlns:a16="http://schemas.microsoft.com/office/drawing/2014/main" id="{74AA8092-8D0B-448C-867F-4F44C68AB9F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53" name="Text Box 200">
          <a:extLst>
            <a:ext uri="{FF2B5EF4-FFF2-40B4-BE49-F238E27FC236}">
              <a16:creationId xmlns:a16="http://schemas.microsoft.com/office/drawing/2014/main" id="{A89B2C88-99B3-472A-84FC-89275B3CD2B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54" name="Text Box 201">
          <a:extLst>
            <a:ext uri="{FF2B5EF4-FFF2-40B4-BE49-F238E27FC236}">
              <a16:creationId xmlns:a16="http://schemas.microsoft.com/office/drawing/2014/main" id="{13F12978-DF45-4420-8763-C1B6EB8F5099}"/>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55" name="Text Box 202">
          <a:extLst>
            <a:ext uri="{FF2B5EF4-FFF2-40B4-BE49-F238E27FC236}">
              <a16:creationId xmlns:a16="http://schemas.microsoft.com/office/drawing/2014/main" id="{C3FF82B6-DDA7-4C44-A8FB-6019B60BD4F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56" name="Text Box 203">
          <a:extLst>
            <a:ext uri="{FF2B5EF4-FFF2-40B4-BE49-F238E27FC236}">
              <a16:creationId xmlns:a16="http://schemas.microsoft.com/office/drawing/2014/main" id="{325D9074-38E9-4954-9775-5D6B331C46D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57" name="Text Box 204">
          <a:extLst>
            <a:ext uri="{FF2B5EF4-FFF2-40B4-BE49-F238E27FC236}">
              <a16:creationId xmlns:a16="http://schemas.microsoft.com/office/drawing/2014/main" id="{2C97F0C0-3C65-4DE9-944B-D31F13081C5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58" name="Text Box 205">
          <a:extLst>
            <a:ext uri="{FF2B5EF4-FFF2-40B4-BE49-F238E27FC236}">
              <a16:creationId xmlns:a16="http://schemas.microsoft.com/office/drawing/2014/main" id="{0E6CA168-935B-445F-91E9-87B83B2E07B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59" name="Text Box 206">
          <a:extLst>
            <a:ext uri="{FF2B5EF4-FFF2-40B4-BE49-F238E27FC236}">
              <a16:creationId xmlns:a16="http://schemas.microsoft.com/office/drawing/2014/main" id="{86457CD9-F8D5-4C4A-A793-E4BF544A9A7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60" name="Text Box 207">
          <a:extLst>
            <a:ext uri="{FF2B5EF4-FFF2-40B4-BE49-F238E27FC236}">
              <a16:creationId xmlns:a16="http://schemas.microsoft.com/office/drawing/2014/main" id="{7541A852-327F-4B5D-85AC-FE69443592E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61" name="Text Box 208">
          <a:extLst>
            <a:ext uri="{FF2B5EF4-FFF2-40B4-BE49-F238E27FC236}">
              <a16:creationId xmlns:a16="http://schemas.microsoft.com/office/drawing/2014/main" id="{4F65975C-2FAD-4260-B962-848E705D8B4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62" name="Text Box 209">
          <a:extLst>
            <a:ext uri="{FF2B5EF4-FFF2-40B4-BE49-F238E27FC236}">
              <a16:creationId xmlns:a16="http://schemas.microsoft.com/office/drawing/2014/main" id="{2B35DFA0-81F5-4299-9ADE-0FA3CBEC345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63" name="Text Box 210">
          <a:extLst>
            <a:ext uri="{FF2B5EF4-FFF2-40B4-BE49-F238E27FC236}">
              <a16:creationId xmlns:a16="http://schemas.microsoft.com/office/drawing/2014/main" id="{A3711D39-ABBA-4437-98EB-BA25A3327BC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64" name="Text Box 211">
          <a:extLst>
            <a:ext uri="{FF2B5EF4-FFF2-40B4-BE49-F238E27FC236}">
              <a16:creationId xmlns:a16="http://schemas.microsoft.com/office/drawing/2014/main" id="{7F89160F-C32C-48F8-ADD3-CBF8AE58500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65" name="Text Box 212">
          <a:extLst>
            <a:ext uri="{FF2B5EF4-FFF2-40B4-BE49-F238E27FC236}">
              <a16:creationId xmlns:a16="http://schemas.microsoft.com/office/drawing/2014/main" id="{3A659358-9BE2-4287-9FCB-064A9683E00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66" name="Text Box 213">
          <a:extLst>
            <a:ext uri="{FF2B5EF4-FFF2-40B4-BE49-F238E27FC236}">
              <a16:creationId xmlns:a16="http://schemas.microsoft.com/office/drawing/2014/main" id="{7EB30132-179C-406B-87C6-D2F58712A9EB}"/>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67" name="Text Box 214">
          <a:extLst>
            <a:ext uri="{FF2B5EF4-FFF2-40B4-BE49-F238E27FC236}">
              <a16:creationId xmlns:a16="http://schemas.microsoft.com/office/drawing/2014/main" id="{7735EE07-CF42-4B65-8558-C514049648C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68" name="Text Box 215">
          <a:extLst>
            <a:ext uri="{FF2B5EF4-FFF2-40B4-BE49-F238E27FC236}">
              <a16:creationId xmlns:a16="http://schemas.microsoft.com/office/drawing/2014/main" id="{22DCE44C-49F6-46F6-AEC1-5A538695854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69" name="Text Box 216">
          <a:extLst>
            <a:ext uri="{FF2B5EF4-FFF2-40B4-BE49-F238E27FC236}">
              <a16:creationId xmlns:a16="http://schemas.microsoft.com/office/drawing/2014/main" id="{6BDE41CF-0915-4D49-AEFA-390CFECC363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70" name="Text Box 217">
          <a:extLst>
            <a:ext uri="{FF2B5EF4-FFF2-40B4-BE49-F238E27FC236}">
              <a16:creationId xmlns:a16="http://schemas.microsoft.com/office/drawing/2014/main" id="{E0707CD5-A82C-4454-9037-6DF24FC0C1F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71" name="Text Box 218">
          <a:extLst>
            <a:ext uri="{FF2B5EF4-FFF2-40B4-BE49-F238E27FC236}">
              <a16:creationId xmlns:a16="http://schemas.microsoft.com/office/drawing/2014/main" id="{1E2B3BF8-B391-4BD3-AE3E-7FCF90009FA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72" name="Text Box 219">
          <a:extLst>
            <a:ext uri="{FF2B5EF4-FFF2-40B4-BE49-F238E27FC236}">
              <a16:creationId xmlns:a16="http://schemas.microsoft.com/office/drawing/2014/main" id="{1A7DB8B4-2FF5-4820-87B8-4E779A1B093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73" name="Text Box 220">
          <a:extLst>
            <a:ext uri="{FF2B5EF4-FFF2-40B4-BE49-F238E27FC236}">
              <a16:creationId xmlns:a16="http://schemas.microsoft.com/office/drawing/2014/main" id="{BF3AC0BE-4975-4583-8185-F0B6B371246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74" name="Text Box 221">
          <a:extLst>
            <a:ext uri="{FF2B5EF4-FFF2-40B4-BE49-F238E27FC236}">
              <a16:creationId xmlns:a16="http://schemas.microsoft.com/office/drawing/2014/main" id="{E8116FB6-E6BE-4F1A-A94A-3D18C99E4F4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75" name="Text Box 222">
          <a:extLst>
            <a:ext uri="{FF2B5EF4-FFF2-40B4-BE49-F238E27FC236}">
              <a16:creationId xmlns:a16="http://schemas.microsoft.com/office/drawing/2014/main" id="{A4339FF1-2D34-4524-B58B-29EC2108663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76" name="Text Box 223">
          <a:extLst>
            <a:ext uri="{FF2B5EF4-FFF2-40B4-BE49-F238E27FC236}">
              <a16:creationId xmlns:a16="http://schemas.microsoft.com/office/drawing/2014/main" id="{DA97F899-146F-4CC5-B821-9ED6D29A543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77" name="Text Box 224">
          <a:extLst>
            <a:ext uri="{FF2B5EF4-FFF2-40B4-BE49-F238E27FC236}">
              <a16:creationId xmlns:a16="http://schemas.microsoft.com/office/drawing/2014/main" id="{BA1CB8C4-7851-493B-BF61-EAD6ADBE66E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178" name="Text Box 225">
          <a:extLst>
            <a:ext uri="{FF2B5EF4-FFF2-40B4-BE49-F238E27FC236}">
              <a16:creationId xmlns:a16="http://schemas.microsoft.com/office/drawing/2014/main" id="{E4FEFEC1-A601-4F68-A1EA-221F1063291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79" name="Text Box 226">
          <a:extLst>
            <a:ext uri="{FF2B5EF4-FFF2-40B4-BE49-F238E27FC236}">
              <a16:creationId xmlns:a16="http://schemas.microsoft.com/office/drawing/2014/main" id="{C3C429EC-B90B-4B9B-82D3-259426209C5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80" name="Text Box 227">
          <a:extLst>
            <a:ext uri="{FF2B5EF4-FFF2-40B4-BE49-F238E27FC236}">
              <a16:creationId xmlns:a16="http://schemas.microsoft.com/office/drawing/2014/main" id="{DAB0DAE6-B7B2-4027-99F8-34F05480E31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81" name="Text Box 228">
          <a:extLst>
            <a:ext uri="{FF2B5EF4-FFF2-40B4-BE49-F238E27FC236}">
              <a16:creationId xmlns:a16="http://schemas.microsoft.com/office/drawing/2014/main" id="{DA4CAA48-1070-4028-AF3F-F4E351782E1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2" name="Text Box 229">
          <a:extLst>
            <a:ext uri="{FF2B5EF4-FFF2-40B4-BE49-F238E27FC236}">
              <a16:creationId xmlns:a16="http://schemas.microsoft.com/office/drawing/2014/main" id="{FF715611-3423-4D7D-8B3E-E01EBD3BF1D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3" name="Text Box 230">
          <a:extLst>
            <a:ext uri="{FF2B5EF4-FFF2-40B4-BE49-F238E27FC236}">
              <a16:creationId xmlns:a16="http://schemas.microsoft.com/office/drawing/2014/main" id="{AFF49CAD-13F5-4411-B1EA-EFE77514E9E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4" name="Text Box 231">
          <a:extLst>
            <a:ext uri="{FF2B5EF4-FFF2-40B4-BE49-F238E27FC236}">
              <a16:creationId xmlns:a16="http://schemas.microsoft.com/office/drawing/2014/main" id="{A39BFC72-EBA6-4460-BC46-0FB2BCA1E4F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5" name="Text Box 232">
          <a:extLst>
            <a:ext uri="{FF2B5EF4-FFF2-40B4-BE49-F238E27FC236}">
              <a16:creationId xmlns:a16="http://schemas.microsoft.com/office/drawing/2014/main" id="{3BFCED19-A8A2-4C06-B716-C6B379C8F05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6" name="Text Box 233">
          <a:extLst>
            <a:ext uri="{FF2B5EF4-FFF2-40B4-BE49-F238E27FC236}">
              <a16:creationId xmlns:a16="http://schemas.microsoft.com/office/drawing/2014/main" id="{3C0D6797-221C-47F1-A712-4407C0E90CBF}"/>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7" name="Text Box 234">
          <a:extLst>
            <a:ext uri="{FF2B5EF4-FFF2-40B4-BE49-F238E27FC236}">
              <a16:creationId xmlns:a16="http://schemas.microsoft.com/office/drawing/2014/main" id="{77602587-630F-4103-BA56-BD805FFD26D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8" name="Text Box 235">
          <a:extLst>
            <a:ext uri="{FF2B5EF4-FFF2-40B4-BE49-F238E27FC236}">
              <a16:creationId xmlns:a16="http://schemas.microsoft.com/office/drawing/2014/main" id="{BDCF6903-3982-4A3F-B337-D31112523777}"/>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89" name="Text Box 236">
          <a:extLst>
            <a:ext uri="{FF2B5EF4-FFF2-40B4-BE49-F238E27FC236}">
              <a16:creationId xmlns:a16="http://schemas.microsoft.com/office/drawing/2014/main" id="{5E736132-4947-4E6A-AE10-BF9B1DB612F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0" name="Text Box 237">
          <a:extLst>
            <a:ext uri="{FF2B5EF4-FFF2-40B4-BE49-F238E27FC236}">
              <a16:creationId xmlns:a16="http://schemas.microsoft.com/office/drawing/2014/main" id="{754162B5-751A-41F1-A0B1-8739FC668328}"/>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1" name="Text Box 238">
          <a:extLst>
            <a:ext uri="{FF2B5EF4-FFF2-40B4-BE49-F238E27FC236}">
              <a16:creationId xmlns:a16="http://schemas.microsoft.com/office/drawing/2014/main" id="{04DAD67C-5E41-4D5D-AF43-2D9A44560AD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2" name="Text Box 239">
          <a:extLst>
            <a:ext uri="{FF2B5EF4-FFF2-40B4-BE49-F238E27FC236}">
              <a16:creationId xmlns:a16="http://schemas.microsoft.com/office/drawing/2014/main" id="{DA1637A8-8301-41CA-B787-1B0D2EEC282C}"/>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193" name="Text Box 240">
          <a:extLst>
            <a:ext uri="{FF2B5EF4-FFF2-40B4-BE49-F238E27FC236}">
              <a16:creationId xmlns:a16="http://schemas.microsoft.com/office/drawing/2014/main" id="{C32170E5-44A2-4030-9DC4-141824C61EE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56388"/>
    <xdr:sp macro="" textlink="">
      <xdr:nvSpPr>
        <xdr:cNvPr id="2194" name="Text Box 141">
          <a:extLst>
            <a:ext uri="{FF2B5EF4-FFF2-40B4-BE49-F238E27FC236}">
              <a16:creationId xmlns:a16="http://schemas.microsoft.com/office/drawing/2014/main" id="{532328F2-A075-4630-BE3B-76459BD407F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5" name="Text Box 142">
          <a:extLst>
            <a:ext uri="{FF2B5EF4-FFF2-40B4-BE49-F238E27FC236}">
              <a16:creationId xmlns:a16="http://schemas.microsoft.com/office/drawing/2014/main" id="{B17CC919-2B6B-409E-B19A-2448062D394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6" name="Text Box 143">
          <a:extLst>
            <a:ext uri="{FF2B5EF4-FFF2-40B4-BE49-F238E27FC236}">
              <a16:creationId xmlns:a16="http://schemas.microsoft.com/office/drawing/2014/main" id="{37B406D7-80BF-4420-80EA-A23B0BF211DA}"/>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7" name="Text Box 144">
          <a:extLst>
            <a:ext uri="{FF2B5EF4-FFF2-40B4-BE49-F238E27FC236}">
              <a16:creationId xmlns:a16="http://schemas.microsoft.com/office/drawing/2014/main" id="{D9346358-985C-4A28-B909-D0C3493F7196}"/>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8" name="Text Box 145">
          <a:extLst>
            <a:ext uri="{FF2B5EF4-FFF2-40B4-BE49-F238E27FC236}">
              <a16:creationId xmlns:a16="http://schemas.microsoft.com/office/drawing/2014/main" id="{97578391-9101-4051-B42A-4B6546563DE5}"/>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199" name="Text Box 146">
          <a:extLst>
            <a:ext uri="{FF2B5EF4-FFF2-40B4-BE49-F238E27FC236}">
              <a16:creationId xmlns:a16="http://schemas.microsoft.com/office/drawing/2014/main" id="{8890BD75-3C53-445F-8751-1FB5070A5FA4}"/>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200" name="Text Box 147">
          <a:extLst>
            <a:ext uri="{FF2B5EF4-FFF2-40B4-BE49-F238E27FC236}">
              <a16:creationId xmlns:a16="http://schemas.microsoft.com/office/drawing/2014/main" id="{2BA49FB7-C290-49ED-B9B8-AD7A6DF20951}"/>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201" name="Text Box 148">
          <a:extLst>
            <a:ext uri="{FF2B5EF4-FFF2-40B4-BE49-F238E27FC236}">
              <a16:creationId xmlns:a16="http://schemas.microsoft.com/office/drawing/2014/main" id="{C07A56F8-789C-4D2D-90DE-06010BAD3D1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202" name="Text Box 149">
          <a:extLst>
            <a:ext uri="{FF2B5EF4-FFF2-40B4-BE49-F238E27FC236}">
              <a16:creationId xmlns:a16="http://schemas.microsoft.com/office/drawing/2014/main" id="{F2FA2BCF-D4C2-46D5-B7D7-EB91C4B9B473}"/>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203" name="Text Box 150">
          <a:extLst>
            <a:ext uri="{FF2B5EF4-FFF2-40B4-BE49-F238E27FC236}">
              <a16:creationId xmlns:a16="http://schemas.microsoft.com/office/drawing/2014/main" id="{C8CC9039-7EC5-451E-AF3A-2439BDD63A4E}"/>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56388"/>
    <xdr:sp macro="" textlink="">
      <xdr:nvSpPr>
        <xdr:cNvPr id="2204" name="Text Box 151">
          <a:extLst>
            <a:ext uri="{FF2B5EF4-FFF2-40B4-BE49-F238E27FC236}">
              <a16:creationId xmlns:a16="http://schemas.microsoft.com/office/drawing/2014/main" id="{24C1EEE7-7417-4CCA-AD4E-4AB0B27A767D}"/>
            </a:ext>
          </a:extLst>
        </xdr:cNvPr>
        <xdr:cNvSpPr txBox="1">
          <a:spLocks noChangeArrowheads="1"/>
        </xdr:cNvSpPr>
      </xdr:nvSpPr>
      <xdr:spPr bwMode="auto">
        <a:xfrm>
          <a:off x="9048750" y="419100"/>
          <a:ext cx="76200" cy="56388"/>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05" name="Text Box 164">
          <a:extLst>
            <a:ext uri="{FF2B5EF4-FFF2-40B4-BE49-F238E27FC236}">
              <a16:creationId xmlns:a16="http://schemas.microsoft.com/office/drawing/2014/main" id="{784ECBD1-BEF2-4D33-9F3F-02480414C17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06" name="Text Box 165">
          <a:extLst>
            <a:ext uri="{FF2B5EF4-FFF2-40B4-BE49-F238E27FC236}">
              <a16:creationId xmlns:a16="http://schemas.microsoft.com/office/drawing/2014/main" id="{1BB59EF3-E212-4DFD-8A7D-BFEC6929C980}"/>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07" name="Text Box 166">
          <a:extLst>
            <a:ext uri="{FF2B5EF4-FFF2-40B4-BE49-F238E27FC236}">
              <a16:creationId xmlns:a16="http://schemas.microsoft.com/office/drawing/2014/main" id="{72BBC458-03DD-4084-8477-A1B3BE37E89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08" name="Text Box 167">
          <a:extLst>
            <a:ext uri="{FF2B5EF4-FFF2-40B4-BE49-F238E27FC236}">
              <a16:creationId xmlns:a16="http://schemas.microsoft.com/office/drawing/2014/main" id="{4DDE832F-4B41-403B-A042-5516B723517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09" name="Text Box 168">
          <a:extLst>
            <a:ext uri="{FF2B5EF4-FFF2-40B4-BE49-F238E27FC236}">
              <a16:creationId xmlns:a16="http://schemas.microsoft.com/office/drawing/2014/main" id="{5F5463F4-2F67-4732-9BDA-68ABD9EA8B2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10" name="Text Box 169">
          <a:extLst>
            <a:ext uri="{FF2B5EF4-FFF2-40B4-BE49-F238E27FC236}">
              <a16:creationId xmlns:a16="http://schemas.microsoft.com/office/drawing/2014/main" id="{0664FD0C-3D85-40BA-AE02-5FE7106CF8E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11" name="Text Box 170">
          <a:extLst>
            <a:ext uri="{FF2B5EF4-FFF2-40B4-BE49-F238E27FC236}">
              <a16:creationId xmlns:a16="http://schemas.microsoft.com/office/drawing/2014/main" id="{4B1BDA97-7734-45CC-B1B3-5D67F69DA13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12" name="Text Box 171">
          <a:extLst>
            <a:ext uri="{FF2B5EF4-FFF2-40B4-BE49-F238E27FC236}">
              <a16:creationId xmlns:a16="http://schemas.microsoft.com/office/drawing/2014/main" id="{A2179160-F064-44BB-92C1-76110D903C5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13" name="Text Box 172">
          <a:extLst>
            <a:ext uri="{FF2B5EF4-FFF2-40B4-BE49-F238E27FC236}">
              <a16:creationId xmlns:a16="http://schemas.microsoft.com/office/drawing/2014/main" id="{582275F9-4A56-43EC-936A-6A423D38A0C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14" name="Text Box 173">
          <a:extLst>
            <a:ext uri="{FF2B5EF4-FFF2-40B4-BE49-F238E27FC236}">
              <a16:creationId xmlns:a16="http://schemas.microsoft.com/office/drawing/2014/main" id="{85E0377E-348C-4B21-863B-0C98C8E041B4}"/>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15" name="Text Box 174">
          <a:extLst>
            <a:ext uri="{FF2B5EF4-FFF2-40B4-BE49-F238E27FC236}">
              <a16:creationId xmlns:a16="http://schemas.microsoft.com/office/drawing/2014/main" id="{CD69E6E3-9A5A-4824-A727-515F9AAE039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16" name="Text Box 175">
          <a:extLst>
            <a:ext uri="{FF2B5EF4-FFF2-40B4-BE49-F238E27FC236}">
              <a16:creationId xmlns:a16="http://schemas.microsoft.com/office/drawing/2014/main" id="{4884E7F2-8EDD-465F-98F5-DA97D32C7E9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17" name="Text Box 176">
          <a:extLst>
            <a:ext uri="{FF2B5EF4-FFF2-40B4-BE49-F238E27FC236}">
              <a16:creationId xmlns:a16="http://schemas.microsoft.com/office/drawing/2014/main" id="{FDF36507-0A9F-49AB-B27E-0D8C029DBEEC}"/>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18" name="Text Box 177">
          <a:extLst>
            <a:ext uri="{FF2B5EF4-FFF2-40B4-BE49-F238E27FC236}">
              <a16:creationId xmlns:a16="http://schemas.microsoft.com/office/drawing/2014/main" id="{4E7ACDE6-D6E2-4847-B73C-F3C152AE4CF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19" name="Text Box 178">
          <a:extLst>
            <a:ext uri="{FF2B5EF4-FFF2-40B4-BE49-F238E27FC236}">
              <a16:creationId xmlns:a16="http://schemas.microsoft.com/office/drawing/2014/main" id="{10BD5A40-CC02-411C-A309-AEE27152FAA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20" name="Text Box 179">
          <a:extLst>
            <a:ext uri="{FF2B5EF4-FFF2-40B4-BE49-F238E27FC236}">
              <a16:creationId xmlns:a16="http://schemas.microsoft.com/office/drawing/2014/main" id="{C943FC3C-F9FC-4D7A-B04D-3C5A8242034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21" name="Text Box 180">
          <a:extLst>
            <a:ext uri="{FF2B5EF4-FFF2-40B4-BE49-F238E27FC236}">
              <a16:creationId xmlns:a16="http://schemas.microsoft.com/office/drawing/2014/main" id="{44F5330A-5B73-42E8-B82E-09B065AF1D7B}"/>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22" name="Text Box 181">
          <a:extLst>
            <a:ext uri="{FF2B5EF4-FFF2-40B4-BE49-F238E27FC236}">
              <a16:creationId xmlns:a16="http://schemas.microsoft.com/office/drawing/2014/main" id="{47BBBF62-74BF-45E4-A443-5EF4D61D98F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23" name="Text Box 182">
          <a:extLst>
            <a:ext uri="{FF2B5EF4-FFF2-40B4-BE49-F238E27FC236}">
              <a16:creationId xmlns:a16="http://schemas.microsoft.com/office/drawing/2014/main" id="{309E0171-4D2A-41D8-907B-27D71A977A5B}"/>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24" name="Text Box 183">
          <a:extLst>
            <a:ext uri="{FF2B5EF4-FFF2-40B4-BE49-F238E27FC236}">
              <a16:creationId xmlns:a16="http://schemas.microsoft.com/office/drawing/2014/main" id="{36680E39-4F6B-439D-83F5-E7027293D97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25" name="Text Box 184">
          <a:extLst>
            <a:ext uri="{FF2B5EF4-FFF2-40B4-BE49-F238E27FC236}">
              <a16:creationId xmlns:a16="http://schemas.microsoft.com/office/drawing/2014/main" id="{24F4A0E8-A860-443A-985B-CBF8BECCE2B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26" name="Text Box 185">
          <a:extLst>
            <a:ext uri="{FF2B5EF4-FFF2-40B4-BE49-F238E27FC236}">
              <a16:creationId xmlns:a16="http://schemas.microsoft.com/office/drawing/2014/main" id="{44463825-DDB8-48BB-B342-ACBBD756ACA9}"/>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27" name="Text Box 186">
          <a:extLst>
            <a:ext uri="{FF2B5EF4-FFF2-40B4-BE49-F238E27FC236}">
              <a16:creationId xmlns:a16="http://schemas.microsoft.com/office/drawing/2014/main" id="{C0DA0976-A3F4-4FD2-AD83-7578922D71F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28" name="Text Box 187">
          <a:extLst>
            <a:ext uri="{FF2B5EF4-FFF2-40B4-BE49-F238E27FC236}">
              <a16:creationId xmlns:a16="http://schemas.microsoft.com/office/drawing/2014/main" id="{28073FE0-58B6-4BBD-9526-C1773B99277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29" name="Text Box 188">
          <a:extLst>
            <a:ext uri="{FF2B5EF4-FFF2-40B4-BE49-F238E27FC236}">
              <a16:creationId xmlns:a16="http://schemas.microsoft.com/office/drawing/2014/main" id="{D5FEEC22-4234-4AD8-BC8E-946A4A59B0DB}"/>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30" name="Text Box 189">
          <a:extLst>
            <a:ext uri="{FF2B5EF4-FFF2-40B4-BE49-F238E27FC236}">
              <a16:creationId xmlns:a16="http://schemas.microsoft.com/office/drawing/2014/main" id="{EFBD8954-0EBB-4E58-A19F-BE7194484A2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31" name="Text Box 190">
          <a:extLst>
            <a:ext uri="{FF2B5EF4-FFF2-40B4-BE49-F238E27FC236}">
              <a16:creationId xmlns:a16="http://schemas.microsoft.com/office/drawing/2014/main" id="{310DD253-5498-4EE9-B9AE-5D00D3A9CF8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32" name="Text Box 191">
          <a:extLst>
            <a:ext uri="{FF2B5EF4-FFF2-40B4-BE49-F238E27FC236}">
              <a16:creationId xmlns:a16="http://schemas.microsoft.com/office/drawing/2014/main" id="{59893DB2-DC60-4906-BF13-4461496FB13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33" name="Text Box 192">
          <a:extLst>
            <a:ext uri="{FF2B5EF4-FFF2-40B4-BE49-F238E27FC236}">
              <a16:creationId xmlns:a16="http://schemas.microsoft.com/office/drawing/2014/main" id="{EB6592CE-917E-4ECD-95EA-0DF02029F975}"/>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34" name="Text Box 193">
          <a:extLst>
            <a:ext uri="{FF2B5EF4-FFF2-40B4-BE49-F238E27FC236}">
              <a16:creationId xmlns:a16="http://schemas.microsoft.com/office/drawing/2014/main" id="{2B713EED-6F6E-4920-BD34-F4D4AC8BAF5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35" name="Text Box 194">
          <a:extLst>
            <a:ext uri="{FF2B5EF4-FFF2-40B4-BE49-F238E27FC236}">
              <a16:creationId xmlns:a16="http://schemas.microsoft.com/office/drawing/2014/main" id="{51B51F04-4B3D-4C32-B4F1-D734D64E18F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36" name="Text Box 195">
          <a:extLst>
            <a:ext uri="{FF2B5EF4-FFF2-40B4-BE49-F238E27FC236}">
              <a16:creationId xmlns:a16="http://schemas.microsoft.com/office/drawing/2014/main" id="{F9255621-7415-4D49-8FFF-EF9FBA4B78B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37" name="Text Box 196">
          <a:extLst>
            <a:ext uri="{FF2B5EF4-FFF2-40B4-BE49-F238E27FC236}">
              <a16:creationId xmlns:a16="http://schemas.microsoft.com/office/drawing/2014/main" id="{0053B496-FB70-4797-AFAA-0CFCB4F60CE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38" name="Text Box 197">
          <a:extLst>
            <a:ext uri="{FF2B5EF4-FFF2-40B4-BE49-F238E27FC236}">
              <a16:creationId xmlns:a16="http://schemas.microsoft.com/office/drawing/2014/main" id="{5F23C541-F41D-4A2C-8401-206DD99D9980}"/>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39" name="Text Box 198">
          <a:extLst>
            <a:ext uri="{FF2B5EF4-FFF2-40B4-BE49-F238E27FC236}">
              <a16:creationId xmlns:a16="http://schemas.microsoft.com/office/drawing/2014/main" id="{B18B5750-8006-4606-9B47-4B2D1384D762}"/>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40" name="Text Box 199">
          <a:extLst>
            <a:ext uri="{FF2B5EF4-FFF2-40B4-BE49-F238E27FC236}">
              <a16:creationId xmlns:a16="http://schemas.microsoft.com/office/drawing/2014/main" id="{2F65C175-4F24-4D68-AA79-3D7529561DB8}"/>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41" name="Text Box 200">
          <a:extLst>
            <a:ext uri="{FF2B5EF4-FFF2-40B4-BE49-F238E27FC236}">
              <a16:creationId xmlns:a16="http://schemas.microsoft.com/office/drawing/2014/main" id="{2563CA5C-7E1B-4097-BC7C-959E07E34C3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42" name="Text Box 201">
          <a:extLst>
            <a:ext uri="{FF2B5EF4-FFF2-40B4-BE49-F238E27FC236}">
              <a16:creationId xmlns:a16="http://schemas.microsoft.com/office/drawing/2014/main" id="{070FD95F-9789-4422-8DC2-DA50F6A4F73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43" name="Text Box 202">
          <a:extLst>
            <a:ext uri="{FF2B5EF4-FFF2-40B4-BE49-F238E27FC236}">
              <a16:creationId xmlns:a16="http://schemas.microsoft.com/office/drawing/2014/main" id="{E0C24D27-8F1B-4B51-9A25-66D4D3E2CF7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44" name="Text Box 203">
          <a:extLst>
            <a:ext uri="{FF2B5EF4-FFF2-40B4-BE49-F238E27FC236}">
              <a16:creationId xmlns:a16="http://schemas.microsoft.com/office/drawing/2014/main" id="{822672C2-2ED7-4920-9323-E13721D4CC2F}"/>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45" name="Text Box 204">
          <a:extLst>
            <a:ext uri="{FF2B5EF4-FFF2-40B4-BE49-F238E27FC236}">
              <a16:creationId xmlns:a16="http://schemas.microsoft.com/office/drawing/2014/main" id="{5A821A4C-5D99-4291-BB08-5B486A41E04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46" name="Text Box 205">
          <a:extLst>
            <a:ext uri="{FF2B5EF4-FFF2-40B4-BE49-F238E27FC236}">
              <a16:creationId xmlns:a16="http://schemas.microsoft.com/office/drawing/2014/main" id="{9534E878-AD08-416B-96FB-B9349AA22A5D}"/>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47" name="Text Box 206">
          <a:extLst>
            <a:ext uri="{FF2B5EF4-FFF2-40B4-BE49-F238E27FC236}">
              <a16:creationId xmlns:a16="http://schemas.microsoft.com/office/drawing/2014/main" id="{9703852F-8E5E-4B0B-83F6-E9CA78D3006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48" name="Text Box 207">
          <a:extLst>
            <a:ext uri="{FF2B5EF4-FFF2-40B4-BE49-F238E27FC236}">
              <a16:creationId xmlns:a16="http://schemas.microsoft.com/office/drawing/2014/main" id="{938DD7B8-0B06-4F81-8D98-E934216EDCB1}"/>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49" name="Text Box 208">
          <a:extLst>
            <a:ext uri="{FF2B5EF4-FFF2-40B4-BE49-F238E27FC236}">
              <a16:creationId xmlns:a16="http://schemas.microsoft.com/office/drawing/2014/main" id="{FE8F135A-793A-4B8D-B464-FDF924E4DB12}"/>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50" name="Text Box 209">
          <a:extLst>
            <a:ext uri="{FF2B5EF4-FFF2-40B4-BE49-F238E27FC236}">
              <a16:creationId xmlns:a16="http://schemas.microsoft.com/office/drawing/2014/main" id="{27AA717C-E34C-4CAB-B2CD-F9CD9E0922D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51" name="Text Box 210">
          <a:extLst>
            <a:ext uri="{FF2B5EF4-FFF2-40B4-BE49-F238E27FC236}">
              <a16:creationId xmlns:a16="http://schemas.microsoft.com/office/drawing/2014/main" id="{F427D950-D360-4751-8E45-A315D01554E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52" name="Text Box 211">
          <a:extLst>
            <a:ext uri="{FF2B5EF4-FFF2-40B4-BE49-F238E27FC236}">
              <a16:creationId xmlns:a16="http://schemas.microsoft.com/office/drawing/2014/main" id="{3E8D2372-4637-4EC9-BB66-78FB726381E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53" name="Text Box 212">
          <a:extLst>
            <a:ext uri="{FF2B5EF4-FFF2-40B4-BE49-F238E27FC236}">
              <a16:creationId xmlns:a16="http://schemas.microsoft.com/office/drawing/2014/main" id="{DD86804A-0E5D-4B9E-AB7F-21B69DB9086E}"/>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54" name="Text Box 213">
          <a:extLst>
            <a:ext uri="{FF2B5EF4-FFF2-40B4-BE49-F238E27FC236}">
              <a16:creationId xmlns:a16="http://schemas.microsoft.com/office/drawing/2014/main" id="{2EDFEA83-4D47-4126-B391-29AC39556E76}"/>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55" name="Text Box 214">
          <a:extLst>
            <a:ext uri="{FF2B5EF4-FFF2-40B4-BE49-F238E27FC236}">
              <a16:creationId xmlns:a16="http://schemas.microsoft.com/office/drawing/2014/main" id="{3B0D82AD-EB30-4784-8884-C2C8F8BF0144}"/>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56" name="Text Box 215">
          <a:extLst>
            <a:ext uri="{FF2B5EF4-FFF2-40B4-BE49-F238E27FC236}">
              <a16:creationId xmlns:a16="http://schemas.microsoft.com/office/drawing/2014/main" id="{CAA3BA20-AD83-43E3-B226-C4CF3DC841F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57" name="Text Box 216">
          <a:extLst>
            <a:ext uri="{FF2B5EF4-FFF2-40B4-BE49-F238E27FC236}">
              <a16:creationId xmlns:a16="http://schemas.microsoft.com/office/drawing/2014/main" id="{487477D0-D676-4162-AE55-5455484D51CD}"/>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58" name="Text Box 217">
          <a:extLst>
            <a:ext uri="{FF2B5EF4-FFF2-40B4-BE49-F238E27FC236}">
              <a16:creationId xmlns:a16="http://schemas.microsoft.com/office/drawing/2014/main" id="{AD8DCC9F-F614-4F5D-82F0-FF0A249A1E22}"/>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59" name="Text Box 218">
          <a:extLst>
            <a:ext uri="{FF2B5EF4-FFF2-40B4-BE49-F238E27FC236}">
              <a16:creationId xmlns:a16="http://schemas.microsoft.com/office/drawing/2014/main" id="{0FCA8FB7-F0CE-43F7-AF76-89E3A2CC1A13}"/>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60" name="Text Box 219">
          <a:extLst>
            <a:ext uri="{FF2B5EF4-FFF2-40B4-BE49-F238E27FC236}">
              <a16:creationId xmlns:a16="http://schemas.microsoft.com/office/drawing/2014/main" id="{96E22F32-732C-44F4-9E1D-C9CCEF7324CF}"/>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61" name="Text Box 220">
          <a:extLst>
            <a:ext uri="{FF2B5EF4-FFF2-40B4-BE49-F238E27FC236}">
              <a16:creationId xmlns:a16="http://schemas.microsoft.com/office/drawing/2014/main" id="{809992E3-D578-43B7-B53E-000D072C2896}"/>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62" name="Text Box 221">
          <a:extLst>
            <a:ext uri="{FF2B5EF4-FFF2-40B4-BE49-F238E27FC236}">
              <a16:creationId xmlns:a16="http://schemas.microsoft.com/office/drawing/2014/main" id="{C91A29D2-6B00-42FF-9110-5A421F0EF2F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63" name="Text Box 222">
          <a:extLst>
            <a:ext uri="{FF2B5EF4-FFF2-40B4-BE49-F238E27FC236}">
              <a16:creationId xmlns:a16="http://schemas.microsoft.com/office/drawing/2014/main" id="{AFEF01B3-9C45-4F73-975F-4354FDCFE137}"/>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64" name="Text Box 223">
          <a:extLst>
            <a:ext uri="{FF2B5EF4-FFF2-40B4-BE49-F238E27FC236}">
              <a16:creationId xmlns:a16="http://schemas.microsoft.com/office/drawing/2014/main" id="{684C0D21-3669-4F6B-87CB-3EE325BBD2ED}"/>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65" name="Text Box 224">
          <a:extLst>
            <a:ext uri="{FF2B5EF4-FFF2-40B4-BE49-F238E27FC236}">
              <a16:creationId xmlns:a16="http://schemas.microsoft.com/office/drawing/2014/main" id="{D4833277-020F-4929-8C48-2829258FDA2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89768" cy="170560"/>
    <xdr:sp macro="" textlink="">
      <xdr:nvSpPr>
        <xdr:cNvPr id="2266" name="Text Box 225">
          <a:extLst>
            <a:ext uri="{FF2B5EF4-FFF2-40B4-BE49-F238E27FC236}">
              <a16:creationId xmlns:a16="http://schemas.microsoft.com/office/drawing/2014/main" id="{BCEFC0C3-4593-4B1A-BBA1-71746D8C990A}"/>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67" name="Text Box 226">
          <a:extLst>
            <a:ext uri="{FF2B5EF4-FFF2-40B4-BE49-F238E27FC236}">
              <a16:creationId xmlns:a16="http://schemas.microsoft.com/office/drawing/2014/main" id="{851D1E68-45C5-4CD0-B7E6-C6E3E2A3EB73}"/>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68" name="Text Box 227">
          <a:extLst>
            <a:ext uri="{FF2B5EF4-FFF2-40B4-BE49-F238E27FC236}">
              <a16:creationId xmlns:a16="http://schemas.microsoft.com/office/drawing/2014/main" id="{6822F645-CC54-48ED-8989-295811947DCD}"/>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2</xdr:row>
      <xdr:rowOff>0</xdr:rowOff>
    </xdr:from>
    <xdr:ext cx="76200" cy="40005"/>
    <xdr:sp macro="" textlink="">
      <xdr:nvSpPr>
        <xdr:cNvPr id="2269" name="Text Box 228">
          <a:extLst>
            <a:ext uri="{FF2B5EF4-FFF2-40B4-BE49-F238E27FC236}">
              <a16:creationId xmlns:a16="http://schemas.microsoft.com/office/drawing/2014/main" id="{F660C611-AE7F-4DD9-B10A-F15C30E765AD}"/>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0" name="Text Box 229">
          <a:extLst>
            <a:ext uri="{FF2B5EF4-FFF2-40B4-BE49-F238E27FC236}">
              <a16:creationId xmlns:a16="http://schemas.microsoft.com/office/drawing/2014/main" id="{3CCCFCE5-5CB7-4322-92DB-3BA2F4F4419A}"/>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1" name="Text Box 230">
          <a:extLst>
            <a:ext uri="{FF2B5EF4-FFF2-40B4-BE49-F238E27FC236}">
              <a16:creationId xmlns:a16="http://schemas.microsoft.com/office/drawing/2014/main" id="{CB368227-E74B-406E-88A3-DFDCDA8CAA53}"/>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2" name="Text Box 231">
          <a:extLst>
            <a:ext uri="{FF2B5EF4-FFF2-40B4-BE49-F238E27FC236}">
              <a16:creationId xmlns:a16="http://schemas.microsoft.com/office/drawing/2014/main" id="{F68AA259-F409-4592-84EE-B042ABBF5E96}"/>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3" name="Text Box 232">
          <a:extLst>
            <a:ext uri="{FF2B5EF4-FFF2-40B4-BE49-F238E27FC236}">
              <a16:creationId xmlns:a16="http://schemas.microsoft.com/office/drawing/2014/main" id="{E8894BE0-805D-4EAF-BEA0-41EA8E707152}"/>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4" name="Text Box 233">
          <a:extLst>
            <a:ext uri="{FF2B5EF4-FFF2-40B4-BE49-F238E27FC236}">
              <a16:creationId xmlns:a16="http://schemas.microsoft.com/office/drawing/2014/main" id="{B25B63C2-3B6E-4CC6-99A1-A6C78BC46B67}"/>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5" name="Text Box 234">
          <a:extLst>
            <a:ext uri="{FF2B5EF4-FFF2-40B4-BE49-F238E27FC236}">
              <a16:creationId xmlns:a16="http://schemas.microsoft.com/office/drawing/2014/main" id="{C064887C-7452-48D9-A407-B903B247437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6" name="Text Box 235">
          <a:extLst>
            <a:ext uri="{FF2B5EF4-FFF2-40B4-BE49-F238E27FC236}">
              <a16:creationId xmlns:a16="http://schemas.microsoft.com/office/drawing/2014/main" id="{E1A58211-4D41-4F23-875B-C10A91D4E31F}"/>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7" name="Text Box 236">
          <a:extLst>
            <a:ext uri="{FF2B5EF4-FFF2-40B4-BE49-F238E27FC236}">
              <a16:creationId xmlns:a16="http://schemas.microsoft.com/office/drawing/2014/main" id="{303D8D39-9DF7-48D7-826E-FAB62D16684C}"/>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8" name="Text Box 237">
          <a:extLst>
            <a:ext uri="{FF2B5EF4-FFF2-40B4-BE49-F238E27FC236}">
              <a16:creationId xmlns:a16="http://schemas.microsoft.com/office/drawing/2014/main" id="{DF5C962D-7E15-4510-B307-D2B2897CA63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79" name="Text Box 238">
          <a:extLst>
            <a:ext uri="{FF2B5EF4-FFF2-40B4-BE49-F238E27FC236}">
              <a16:creationId xmlns:a16="http://schemas.microsoft.com/office/drawing/2014/main" id="{65A88B9C-79FA-4F22-96E4-2C2FDEAB98DE}"/>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76200" cy="40005"/>
    <xdr:sp macro="" textlink="">
      <xdr:nvSpPr>
        <xdr:cNvPr id="2280" name="Text Box 239">
          <a:extLst>
            <a:ext uri="{FF2B5EF4-FFF2-40B4-BE49-F238E27FC236}">
              <a16:creationId xmlns:a16="http://schemas.microsoft.com/office/drawing/2014/main" id="{81B0E23C-7367-4D21-87AB-8D646AE892A8}"/>
            </a:ext>
          </a:extLst>
        </xdr:cNvPr>
        <xdr:cNvSpPr txBox="1">
          <a:spLocks noChangeArrowheads="1"/>
        </xdr:cNvSpPr>
      </xdr:nvSpPr>
      <xdr:spPr bwMode="auto">
        <a:xfrm>
          <a:off x="9048750" y="419100"/>
          <a:ext cx="76200" cy="40005"/>
        </a:xfrm>
        <a:prstGeom prst="rect">
          <a:avLst/>
        </a:prstGeom>
        <a:noFill/>
        <a:ln w="9525">
          <a:noFill/>
          <a:miter lim="800000"/>
          <a:headEnd/>
          <a:tailEnd/>
        </a:ln>
      </xdr:spPr>
    </xdr:sp>
    <xdr:clientData/>
  </xdr:oneCellAnchor>
  <xdr:oneCellAnchor>
    <xdr:from>
      <xdr:col>4</xdr:col>
      <xdr:colOff>0</xdr:colOff>
      <xdr:row>2</xdr:row>
      <xdr:rowOff>0</xdr:rowOff>
    </xdr:from>
    <xdr:ext cx="89768" cy="170560"/>
    <xdr:sp macro="" textlink="">
      <xdr:nvSpPr>
        <xdr:cNvPr id="2281" name="Text Box 240">
          <a:extLst>
            <a:ext uri="{FF2B5EF4-FFF2-40B4-BE49-F238E27FC236}">
              <a16:creationId xmlns:a16="http://schemas.microsoft.com/office/drawing/2014/main" id="{C4638671-A0FF-43BF-A68F-098D84509BB5}"/>
            </a:ext>
          </a:extLst>
        </xdr:cNvPr>
        <xdr:cNvSpPr txBox="1">
          <a:spLocks noChangeArrowheads="1"/>
        </xdr:cNvSpPr>
      </xdr:nvSpPr>
      <xdr:spPr bwMode="auto">
        <a:xfrm>
          <a:off x="9048750" y="4191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282" name="Text Box 4">
          <a:extLst>
            <a:ext uri="{FF2B5EF4-FFF2-40B4-BE49-F238E27FC236}">
              <a16:creationId xmlns:a16="http://schemas.microsoft.com/office/drawing/2014/main" id="{70A50F5A-E79C-4C1E-8328-7DA46A926B9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283" name="Text Box 6">
          <a:extLst>
            <a:ext uri="{FF2B5EF4-FFF2-40B4-BE49-F238E27FC236}">
              <a16:creationId xmlns:a16="http://schemas.microsoft.com/office/drawing/2014/main" id="{ABF05008-AD92-4EED-B182-C7E2EF7C5496}"/>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284" name="Text Box 21">
          <a:extLst>
            <a:ext uri="{FF2B5EF4-FFF2-40B4-BE49-F238E27FC236}">
              <a16:creationId xmlns:a16="http://schemas.microsoft.com/office/drawing/2014/main" id="{AC95DF79-1B51-4703-8DCA-5069FDE3A8F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285" name="Text Box 22">
          <a:extLst>
            <a:ext uri="{FF2B5EF4-FFF2-40B4-BE49-F238E27FC236}">
              <a16:creationId xmlns:a16="http://schemas.microsoft.com/office/drawing/2014/main" id="{B91DFC76-B50D-4DD8-8840-4B7963A5E8B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286" name="Text Box 28">
          <a:extLst>
            <a:ext uri="{FF2B5EF4-FFF2-40B4-BE49-F238E27FC236}">
              <a16:creationId xmlns:a16="http://schemas.microsoft.com/office/drawing/2014/main" id="{13FBBBF7-064E-43FC-8229-BCCF2F140326}"/>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287" name="Text Box 29">
          <a:extLst>
            <a:ext uri="{FF2B5EF4-FFF2-40B4-BE49-F238E27FC236}">
              <a16:creationId xmlns:a16="http://schemas.microsoft.com/office/drawing/2014/main" id="{7CE35A32-E8AB-4AB3-A013-A180F3D84D9F}"/>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288" name="Text Box 31">
          <a:extLst>
            <a:ext uri="{FF2B5EF4-FFF2-40B4-BE49-F238E27FC236}">
              <a16:creationId xmlns:a16="http://schemas.microsoft.com/office/drawing/2014/main" id="{9BA0B092-EDE8-4D28-A16C-E448DBB91D0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289" name="Text Box 32">
          <a:extLst>
            <a:ext uri="{FF2B5EF4-FFF2-40B4-BE49-F238E27FC236}">
              <a16:creationId xmlns:a16="http://schemas.microsoft.com/office/drawing/2014/main" id="{F792C50F-109B-4972-8FBE-3681DEF19E0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290" name="Text Box 33">
          <a:extLst>
            <a:ext uri="{FF2B5EF4-FFF2-40B4-BE49-F238E27FC236}">
              <a16:creationId xmlns:a16="http://schemas.microsoft.com/office/drawing/2014/main" id="{E0B8A940-41A4-474A-8209-5406A51FF7F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291" name="Text Box 34">
          <a:extLst>
            <a:ext uri="{FF2B5EF4-FFF2-40B4-BE49-F238E27FC236}">
              <a16:creationId xmlns:a16="http://schemas.microsoft.com/office/drawing/2014/main" id="{8BD00118-997E-4A90-8435-A5226D5B1E5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292" name="Text Box 35">
          <a:extLst>
            <a:ext uri="{FF2B5EF4-FFF2-40B4-BE49-F238E27FC236}">
              <a16:creationId xmlns:a16="http://schemas.microsoft.com/office/drawing/2014/main" id="{605363D9-FDF1-4721-88C9-9827AF0D41FF}"/>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293" name="Text Box 36">
          <a:extLst>
            <a:ext uri="{FF2B5EF4-FFF2-40B4-BE49-F238E27FC236}">
              <a16:creationId xmlns:a16="http://schemas.microsoft.com/office/drawing/2014/main" id="{13DCB8CE-E11F-404D-9324-3A348115C9EF}"/>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294" name="Text Box 37">
          <a:extLst>
            <a:ext uri="{FF2B5EF4-FFF2-40B4-BE49-F238E27FC236}">
              <a16:creationId xmlns:a16="http://schemas.microsoft.com/office/drawing/2014/main" id="{4A2605F6-829A-401F-914A-C8B3C64D899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295" name="Text Box 38">
          <a:extLst>
            <a:ext uri="{FF2B5EF4-FFF2-40B4-BE49-F238E27FC236}">
              <a16:creationId xmlns:a16="http://schemas.microsoft.com/office/drawing/2014/main" id="{EF1B2B01-11F9-4C1C-8AEB-A666E864294C}"/>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296" name="Text Box 39">
          <a:extLst>
            <a:ext uri="{FF2B5EF4-FFF2-40B4-BE49-F238E27FC236}">
              <a16:creationId xmlns:a16="http://schemas.microsoft.com/office/drawing/2014/main" id="{E8F06B5B-43C0-4780-A625-CEE1A4A284DB}"/>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297" name="Text Box 40">
          <a:extLst>
            <a:ext uri="{FF2B5EF4-FFF2-40B4-BE49-F238E27FC236}">
              <a16:creationId xmlns:a16="http://schemas.microsoft.com/office/drawing/2014/main" id="{84BF3080-0270-4D37-AF46-8C5186FD1FA9}"/>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298" name="Text Box 41">
          <a:extLst>
            <a:ext uri="{FF2B5EF4-FFF2-40B4-BE49-F238E27FC236}">
              <a16:creationId xmlns:a16="http://schemas.microsoft.com/office/drawing/2014/main" id="{9B3D886C-4258-4113-BDAD-682AA8553A0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299" name="Text Box 42">
          <a:extLst>
            <a:ext uri="{FF2B5EF4-FFF2-40B4-BE49-F238E27FC236}">
              <a16:creationId xmlns:a16="http://schemas.microsoft.com/office/drawing/2014/main" id="{751B55FA-5391-4280-8001-ACEA29365649}"/>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00" name="Text Box 108">
          <a:extLst>
            <a:ext uri="{FF2B5EF4-FFF2-40B4-BE49-F238E27FC236}">
              <a16:creationId xmlns:a16="http://schemas.microsoft.com/office/drawing/2014/main" id="{CE58CB7A-4279-4522-9E4E-6FE9DCB215F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1" name="Text Box 109">
          <a:extLst>
            <a:ext uri="{FF2B5EF4-FFF2-40B4-BE49-F238E27FC236}">
              <a16:creationId xmlns:a16="http://schemas.microsoft.com/office/drawing/2014/main" id="{BF696550-EDDA-4438-AA9E-9BE515F4D9E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2" name="Text Box 110">
          <a:extLst>
            <a:ext uri="{FF2B5EF4-FFF2-40B4-BE49-F238E27FC236}">
              <a16:creationId xmlns:a16="http://schemas.microsoft.com/office/drawing/2014/main" id="{30146BC4-01FE-48FD-8C67-B7434735B76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3" name="Text Box 111">
          <a:extLst>
            <a:ext uri="{FF2B5EF4-FFF2-40B4-BE49-F238E27FC236}">
              <a16:creationId xmlns:a16="http://schemas.microsoft.com/office/drawing/2014/main" id="{80688D05-2056-4923-90D4-F87979C1211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4" name="Text Box 112">
          <a:extLst>
            <a:ext uri="{FF2B5EF4-FFF2-40B4-BE49-F238E27FC236}">
              <a16:creationId xmlns:a16="http://schemas.microsoft.com/office/drawing/2014/main" id="{DE75EFFE-EF4C-4551-9D25-3CC6C1E3954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5" name="Text Box 113">
          <a:extLst>
            <a:ext uri="{FF2B5EF4-FFF2-40B4-BE49-F238E27FC236}">
              <a16:creationId xmlns:a16="http://schemas.microsoft.com/office/drawing/2014/main" id="{557509FA-A267-4608-A207-E0B1002F03F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6" name="Text Box 114">
          <a:extLst>
            <a:ext uri="{FF2B5EF4-FFF2-40B4-BE49-F238E27FC236}">
              <a16:creationId xmlns:a16="http://schemas.microsoft.com/office/drawing/2014/main" id="{A8A0B45F-E6C0-423C-8C9A-603C09CE9FF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7" name="Text Box 115">
          <a:extLst>
            <a:ext uri="{FF2B5EF4-FFF2-40B4-BE49-F238E27FC236}">
              <a16:creationId xmlns:a16="http://schemas.microsoft.com/office/drawing/2014/main" id="{51879109-D7F0-46D9-BA01-6B21D1E6B8C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8" name="Text Box 116">
          <a:extLst>
            <a:ext uri="{FF2B5EF4-FFF2-40B4-BE49-F238E27FC236}">
              <a16:creationId xmlns:a16="http://schemas.microsoft.com/office/drawing/2014/main" id="{ECE692C0-647E-48CB-90A5-FA592327B2E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09" name="Text Box 117">
          <a:extLst>
            <a:ext uri="{FF2B5EF4-FFF2-40B4-BE49-F238E27FC236}">
              <a16:creationId xmlns:a16="http://schemas.microsoft.com/office/drawing/2014/main" id="{4C4F5943-AA64-415B-BD7A-A2CA6AA3907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0" name="Text Box 118">
          <a:extLst>
            <a:ext uri="{FF2B5EF4-FFF2-40B4-BE49-F238E27FC236}">
              <a16:creationId xmlns:a16="http://schemas.microsoft.com/office/drawing/2014/main" id="{CC3B5A20-0C6D-4D01-8A57-BBC107D2413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1" name="Text Box 130">
          <a:extLst>
            <a:ext uri="{FF2B5EF4-FFF2-40B4-BE49-F238E27FC236}">
              <a16:creationId xmlns:a16="http://schemas.microsoft.com/office/drawing/2014/main" id="{C361BE08-EB6F-498A-A398-799EC2A4D50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2" name="Text Box 131">
          <a:extLst>
            <a:ext uri="{FF2B5EF4-FFF2-40B4-BE49-F238E27FC236}">
              <a16:creationId xmlns:a16="http://schemas.microsoft.com/office/drawing/2014/main" id="{F31083F4-9288-434D-984B-A852752C2D4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3" name="Text Box 132">
          <a:extLst>
            <a:ext uri="{FF2B5EF4-FFF2-40B4-BE49-F238E27FC236}">
              <a16:creationId xmlns:a16="http://schemas.microsoft.com/office/drawing/2014/main" id="{A132CFEC-11EE-4E3B-9E0D-194C8434AF7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4" name="Text Box 133">
          <a:extLst>
            <a:ext uri="{FF2B5EF4-FFF2-40B4-BE49-F238E27FC236}">
              <a16:creationId xmlns:a16="http://schemas.microsoft.com/office/drawing/2014/main" id="{24DF5577-DC5F-4427-8060-A4E5A3AA560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5" name="Text Box 134">
          <a:extLst>
            <a:ext uri="{FF2B5EF4-FFF2-40B4-BE49-F238E27FC236}">
              <a16:creationId xmlns:a16="http://schemas.microsoft.com/office/drawing/2014/main" id="{E22DC0E0-FD4E-4310-B82B-B237A37E651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6" name="Text Box 135">
          <a:extLst>
            <a:ext uri="{FF2B5EF4-FFF2-40B4-BE49-F238E27FC236}">
              <a16:creationId xmlns:a16="http://schemas.microsoft.com/office/drawing/2014/main" id="{E260FA02-61B3-48EC-B2A2-758337EEBAC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7" name="Text Box 136">
          <a:extLst>
            <a:ext uri="{FF2B5EF4-FFF2-40B4-BE49-F238E27FC236}">
              <a16:creationId xmlns:a16="http://schemas.microsoft.com/office/drawing/2014/main" id="{48159C88-98A9-4C13-9459-745E97EC865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8" name="Text Box 137">
          <a:extLst>
            <a:ext uri="{FF2B5EF4-FFF2-40B4-BE49-F238E27FC236}">
              <a16:creationId xmlns:a16="http://schemas.microsoft.com/office/drawing/2014/main" id="{7F9F0619-E266-4A80-925F-5A11057B239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19" name="Text Box 138">
          <a:extLst>
            <a:ext uri="{FF2B5EF4-FFF2-40B4-BE49-F238E27FC236}">
              <a16:creationId xmlns:a16="http://schemas.microsoft.com/office/drawing/2014/main" id="{C27716E5-3E3A-4A5B-BF79-9A88DE36E57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0" name="Text Box 139">
          <a:extLst>
            <a:ext uri="{FF2B5EF4-FFF2-40B4-BE49-F238E27FC236}">
              <a16:creationId xmlns:a16="http://schemas.microsoft.com/office/drawing/2014/main" id="{4BE15FBC-FDEE-43E4-AC28-C56A94FC76F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1" name="Text Box 140">
          <a:extLst>
            <a:ext uri="{FF2B5EF4-FFF2-40B4-BE49-F238E27FC236}">
              <a16:creationId xmlns:a16="http://schemas.microsoft.com/office/drawing/2014/main" id="{74CDF47F-29D0-418B-BC1C-6505DB5E60D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2" name="Text Box 141">
          <a:extLst>
            <a:ext uri="{FF2B5EF4-FFF2-40B4-BE49-F238E27FC236}">
              <a16:creationId xmlns:a16="http://schemas.microsoft.com/office/drawing/2014/main" id="{161AFEF0-8F1A-4B04-ADD5-60BF436BAB3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3" name="Text Box 142">
          <a:extLst>
            <a:ext uri="{FF2B5EF4-FFF2-40B4-BE49-F238E27FC236}">
              <a16:creationId xmlns:a16="http://schemas.microsoft.com/office/drawing/2014/main" id="{546B138A-72EA-40FD-BBB5-D9EB353E2B5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4" name="Text Box 143">
          <a:extLst>
            <a:ext uri="{FF2B5EF4-FFF2-40B4-BE49-F238E27FC236}">
              <a16:creationId xmlns:a16="http://schemas.microsoft.com/office/drawing/2014/main" id="{39DC64E3-8074-415B-B447-2B088FCA96D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5" name="Text Box 144">
          <a:extLst>
            <a:ext uri="{FF2B5EF4-FFF2-40B4-BE49-F238E27FC236}">
              <a16:creationId xmlns:a16="http://schemas.microsoft.com/office/drawing/2014/main" id="{3D4415E3-C7AD-48C7-80C6-420C33D244A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6" name="Text Box 145">
          <a:extLst>
            <a:ext uri="{FF2B5EF4-FFF2-40B4-BE49-F238E27FC236}">
              <a16:creationId xmlns:a16="http://schemas.microsoft.com/office/drawing/2014/main" id="{C174B1F5-EFBA-4CC4-B385-A514179CE8F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7" name="Text Box 146">
          <a:extLst>
            <a:ext uri="{FF2B5EF4-FFF2-40B4-BE49-F238E27FC236}">
              <a16:creationId xmlns:a16="http://schemas.microsoft.com/office/drawing/2014/main" id="{AA594C68-9EDB-4405-B9C0-B631978960A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8" name="Text Box 147">
          <a:extLst>
            <a:ext uri="{FF2B5EF4-FFF2-40B4-BE49-F238E27FC236}">
              <a16:creationId xmlns:a16="http://schemas.microsoft.com/office/drawing/2014/main" id="{89A9EB17-8C9F-4A79-B06A-DEC8588A07D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29" name="Text Box 148">
          <a:extLst>
            <a:ext uri="{FF2B5EF4-FFF2-40B4-BE49-F238E27FC236}">
              <a16:creationId xmlns:a16="http://schemas.microsoft.com/office/drawing/2014/main" id="{210D4796-35DB-4765-AC0E-60A241A2358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30" name="Text Box 149">
          <a:extLst>
            <a:ext uri="{FF2B5EF4-FFF2-40B4-BE49-F238E27FC236}">
              <a16:creationId xmlns:a16="http://schemas.microsoft.com/office/drawing/2014/main" id="{271E9EBD-0694-404D-B22C-CCAAA0FB85D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31" name="Text Box 150">
          <a:extLst>
            <a:ext uri="{FF2B5EF4-FFF2-40B4-BE49-F238E27FC236}">
              <a16:creationId xmlns:a16="http://schemas.microsoft.com/office/drawing/2014/main" id="{317D44C1-103E-4A96-A1AB-DEE0F96A3A4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32" name="Text Box 151">
          <a:extLst>
            <a:ext uri="{FF2B5EF4-FFF2-40B4-BE49-F238E27FC236}">
              <a16:creationId xmlns:a16="http://schemas.microsoft.com/office/drawing/2014/main" id="{6A9221F8-44CC-474C-88CB-08CF6A8D2A4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333" name="Text Box 152">
          <a:extLst>
            <a:ext uri="{FF2B5EF4-FFF2-40B4-BE49-F238E27FC236}">
              <a16:creationId xmlns:a16="http://schemas.microsoft.com/office/drawing/2014/main" id="{96B6C91B-6A02-40B4-8377-73B667A8E28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334" name="Text Box 153">
          <a:extLst>
            <a:ext uri="{FF2B5EF4-FFF2-40B4-BE49-F238E27FC236}">
              <a16:creationId xmlns:a16="http://schemas.microsoft.com/office/drawing/2014/main" id="{640FB19B-F9B1-4141-8F86-CC05FBD7FCE3}"/>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335" name="Text Box 154">
          <a:extLst>
            <a:ext uri="{FF2B5EF4-FFF2-40B4-BE49-F238E27FC236}">
              <a16:creationId xmlns:a16="http://schemas.microsoft.com/office/drawing/2014/main" id="{54670B23-72A0-4C24-9E38-9502C55F8EA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336" name="Text Box 155">
          <a:extLst>
            <a:ext uri="{FF2B5EF4-FFF2-40B4-BE49-F238E27FC236}">
              <a16:creationId xmlns:a16="http://schemas.microsoft.com/office/drawing/2014/main" id="{B2A5B829-85E2-4B79-A46D-40C481726A34}"/>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337" name="Text Box 156">
          <a:extLst>
            <a:ext uri="{FF2B5EF4-FFF2-40B4-BE49-F238E27FC236}">
              <a16:creationId xmlns:a16="http://schemas.microsoft.com/office/drawing/2014/main" id="{2B83805E-836C-4D85-87B3-EB0D1872EF6C}"/>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338" name="Text Box 157">
          <a:extLst>
            <a:ext uri="{FF2B5EF4-FFF2-40B4-BE49-F238E27FC236}">
              <a16:creationId xmlns:a16="http://schemas.microsoft.com/office/drawing/2014/main" id="{40476D5D-AE29-4B00-BB39-4D1B5244E66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339" name="Text Box 158">
          <a:extLst>
            <a:ext uri="{FF2B5EF4-FFF2-40B4-BE49-F238E27FC236}">
              <a16:creationId xmlns:a16="http://schemas.microsoft.com/office/drawing/2014/main" id="{36711745-BDC4-482A-AEDF-886A27E4A21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340" name="Text Box 159">
          <a:extLst>
            <a:ext uri="{FF2B5EF4-FFF2-40B4-BE49-F238E27FC236}">
              <a16:creationId xmlns:a16="http://schemas.microsoft.com/office/drawing/2014/main" id="{93104B8C-D887-4F59-AE56-FDFE2B0A626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341" name="Text Box 160">
          <a:extLst>
            <a:ext uri="{FF2B5EF4-FFF2-40B4-BE49-F238E27FC236}">
              <a16:creationId xmlns:a16="http://schemas.microsoft.com/office/drawing/2014/main" id="{2F857553-A1F6-4392-B15C-0FCFEF21D968}"/>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342" name="Text Box 161">
          <a:extLst>
            <a:ext uri="{FF2B5EF4-FFF2-40B4-BE49-F238E27FC236}">
              <a16:creationId xmlns:a16="http://schemas.microsoft.com/office/drawing/2014/main" id="{172B1003-7B75-407E-A39B-03725FB9773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343" name="Text Box 162">
          <a:extLst>
            <a:ext uri="{FF2B5EF4-FFF2-40B4-BE49-F238E27FC236}">
              <a16:creationId xmlns:a16="http://schemas.microsoft.com/office/drawing/2014/main" id="{C5ED5ECD-4726-4AB2-BCD3-EBA63D537C7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344" name="Text Box 163">
          <a:extLst>
            <a:ext uri="{FF2B5EF4-FFF2-40B4-BE49-F238E27FC236}">
              <a16:creationId xmlns:a16="http://schemas.microsoft.com/office/drawing/2014/main" id="{7E6C9341-DE92-44D9-B4DD-05AB6E41588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45" name="Text Box 164">
          <a:extLst>
            <a:ext uri="{FF2B5EF4-FFF2-40B4-BE49-F238E27FC236}">
              <a16:creationId xmlns:a16="http://schemas.microsoft.com/office/drawing/2014/main" id="{B65C64FC-B272-4460-A99D-97442EEF058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46" name="Text Box 165">
          <a:extLst>
            <a:ext uri="{FF2B5EF4-FFF2-40B4-BE49-F238E27FC236}">
              <a16:creationId xmlns:a16="http://schemas.microsoft.com/office/drawing/2014/main" id="{D826DDA2-136B-4424-B236-2D32B34DA89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47" name="Text Box 166">
          <a:extLst>
            <a:ext uri="{FF2B5EF4-FFF2-40B4-BE49-F238E27FC236}">
              <a16:creationId xmlns:a16="http://schemas.microsoft.com/office/drawing/2014/main" id="{1132D5B6-8339-421D-A12B-4CB2E13FD5F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48" name="Text Box 167">
          <a:extLst>
            <a:ext uri="{FF2B5EF4-FFF2-40B4-BE49-F238E27FC236}">
              <a16:creationId xmlns:a16="http://schemas.microsoft.com/office/drawing/2014/main" id="{87106545-991F-4B17-8D55-56C8524AD8C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49" name="Text Box 168">
          <a:extLst>
            <a:ext uri="{FF2B5EF4-FFF2-40B4-BE49-F238E27FC236}">
              <a16:creationId xmlns:a16="http://schemas.microsoft.com/office/drawing/2014/main" id="{196F956B-982D-4143-9736-80170B6DE53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50" name="Text Box 169">
          <a:extLst>
            <a:ext uri="{FF2B5EF4-FFF2-40B4-BE49-F238E27FC236}">
              <a16:creationId xmlns:a16="http://schemas.microsoft.com/office/drawing/2014/main" id="{33F2D564-7C78-468C-861F-33BC978AC2C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51" name="Text Box 170">
          <a:extLst>
            <a:ext uri="{FF2B5EF4-FFF2-40B4-BE49-F238E27FC236}">
              <a16:creationId xmlns:a16="http://schemas.microsoft.com/office/drawing/2014/main" id="{D64A95A3-F73D-4FF2-B3E6-7E40B8F019D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52" name="Text Box 171">
          <a:extLst>
            <a:ext uri="{FF2B5EF4-FFF2-40B4-BE49-F238E27FC236}">
              <a16:creationId xmlns:a16="http://schemas.microsoft.com/office/drawing/2014/main" id="{45E223CA-8A1B-4E45-BF61-3598062F4DB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53" name="Text Box 172">
          <a:extLst>
            <a:ext uri="{FF2B5EF4-FFF2-40B4-BE49-F238E27FC236}">
              <a16:creationId xmlns:a16="http://schemas.microsoft.com/office/drawing/2014/main" id="{ED413763-4B49-4AB8-87C7-DB8EC47B1A8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54" name="Text Box 173">
          <a:extLst>
            <a:ext uri="{FF2B5EF4-FFF2-40B4-BE49-F238E27FC236}">
              <a16:creationId xmlns:a16="http://schemas.microsoft.com/office/drawing/2014/main" id="{C2E10A7A-1C97-49B4-BAE0-1AEB1D3C0FE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55" name="Text Box 174">
          <a:extLst>
            <a:ext uri="{FF2B5EF4-FFF2-40B4-BE49-F238E27FC236}">
              <a16:creationId xmlns:a16="http://schemas.microsoft.com/office/drawing/2014/main" id="{6D33D266-DAC1-4CF6-8094-12099EC6356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356" name="Text Box 175">
          <a:extLst>
            <a:ext uri="{FF2B5EF4-FFF2-40B4-BE49-F238E27FC236}">
              <a16:creationId xmlns:a16="http://schemas.microsoft.com/office/drawing/2014/main" id="{0A18205B-1AA7-4388-A0B9-356B0F1D329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57" name="Text Box 176">
          <a:extLst>
            <a:ext uri="{FF2B5EF4-FFF2-40B4-BE49-F238E27FC236}">
              <a16:creationId xmlns:a16="http://schemas.microsoft.com/office/drawing/2014/main" id="{E3357CA6-C952-4FF9-B615-62CECEB36A0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58" name="Text Box 177">
          <a:extLst>
            <a:ext uri="{FF2B5EF4-FFF2-40B4-BE49-F238E27FC236}">
              <a16:creationId xmlns:a16="http://schemas.microsoft.com/office/drawing/2014/main" id="{CCE3785F-89B3-4B5B-9C42-5935A2475F7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59" name="Text Box 178">
          <a:extLst>
            <a:ext uri="{FF2B5EF4-FFF2-40B4-BE49-F238E27FC236}">
              <a16:creationId xmlns:a16="http://schemas.microsoft.com/office/drawing/2014/main" id="{EB7BDB37-4AA9-4A10-A7D8-34C24A43602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60" name="Text Box 179">
          <a:extLst>
            <a:ext uri="{FF2B5EF4-FFF2-40B4-BE49-F238E27FC236}">
              <a16:creationId xmlns:a16="http://schemas.microsoft.com/office/drawing/2014/main" id="{1E79E32C-4FA4-4689-9803-F4C754B180C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61" name="Text Box 180">
          <a:extLst>
            <a:ext uri="{FF2B5EF4-FFF2-40B4-BE49-F238E27FC236}">
              <a16:creationId xmlns:a16="http://schemas.microsoft.com/office/drawing/2014/main" id="{ADC81341-8AE3-4DA2-AD6F-4D9BAE34D84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62" name="Text Box 181">
          <a:extLst>
            <a:ext uri="{FF2B5EF4-FFF2-40B4-BE49-F238E27FC236}">
              <a16:creationId xmlns:a16="http://schemas.microsoft.com/office/drawing/2014/main" id="{0BD843AD-51D8-4CE4-B12E-55DA80FE2CA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63" name="Text Box 182">
          <a:extLst>
            <a:ext uri="{FF2B5EF4-FFF2-40B4-BE49-F238E27FC236}">
              <a16:creationId xmlns:a16="http://schemas.microsoft.com/office/drawing/2014/main" id="{70324257-47E1-413C-9F32-03AAF1508FE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64" name="Text Box 183">
          <a:extLst>
            <a:ext uri="{FF2B5EF4-FFF2-40B4-BE49-F238E27FC236}">
              <a16:creationId xmlns:a16="http://schemas.microsoft.com/office/drawing/2014/main" id="{58A18B8E-64F1-4A1D-9142-3A7F04A63E2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65" name="Text Box 184">
          <a:extLst>
            <a:ext uri="{FF2B5EF4-FFF2-40B4-BE49-F238E27FC236}">
              <a16:creationId xmlns:a16="http://schemas.microsoft.com/office/drawing/2014/main" id="{7A8F797A-5106-44F0-A1A7-39428395DD5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66" name="Text Box 185">
          <a:extLst>
            <a:ext uri="{FF2B5EF4-FFF2-40B4-BE49-F238E27FC236}">
              <a16:creationId xmlns:a16="http://schemas.microsoft.com/office/drawing/2014/main" id="{0EFBD150-9D38-4198-926D-483C727AD7E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67" name="Text Box 186">
          <a:extLst>
            <a:ext uri="{FF2B5EF4-FFF2-40B4-BE49-F238E27FC236}">
              <a16:creationId xmlns:a16="http://schemas.microsoft.com/office/drawing/2014/main" id="{15D80E21-0E6B-4816-8119-56EB47635D6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68" name="Text Box 187">
          <a:extLst>
            <a:ext uri="{FF2B5EF4-FFF2-40B4-BE49-F238E27FC236}">
              <a16:creationId xmlns:a16="http://schemas.microsoft.com/office/drawing/2014/main" id="{707804BF-45F3-46D7-96FB-B668CC91152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69" name="Text Box 188">
          <a:extLst>
            <a:ext uri="{FF2B5EF4-FFF2-40B4-BE49-F238E27FC236}">
              <a16:creationId xmlns:a16="http://schemas.microsoft.com/office/drawing/2014/main" id="{3D22E226-7A2F-4A09-850B-B6DE0AB0CCD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70" name="Text Box 189">
          <a:extLst>
            <a:ext uri="{FF2B5EF4-FFF2-40B4-BE49-F238E27FC236}">
              <a16:creationId xmlns:a16="http://schemas.microsoft.com/office/drawing/2014/main" id="{590252D8-0942-435A-8559-A28F107FF34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71" name="Text Box 190">
          <a:extLst>
            <a:ext uri="{FF2B5EF4-FFF2-40B4-BE49-F238E27FC236}">
              <a16:creationId xmlns:a16="http://schemas.microsoft.com/office/drawing/2014/main" id="{F5550655-8B2D-4DC9-9F44-48F91E6285D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72" name="Text Box 191">
          <a:extLst>
            <a:ext uri="{FF2B5EF4-FFF2-40B4-BE49-F238E27FC236}">
              <a16:creationId xmlns:a16="http://schemas.microsoft.com/office/drawing/2014/main" id="{680358A0-3415-46C1-BC82-A1796579CB9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73" name="Text Box 192">
          <a:extLst>
            <a:ext uri="{FF2B5EF4-FFF2-40B4-BE49-F238E27FC236}">
              <a16:creationId xmlns:a16="http://schemas.microsoft.com/office/drawing/2014/main" id="{BE3F108F-5510-4844-AC33-FF29BBE20C7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74" name="Text Box 193">
          <a:extLst>
            <a:ext uri="{FF2B5EF4-FFF2-40B4-BE49-F238E27FC236}">
              <a16:creationId xmlns:a16="http://schemas.microsoft.com/office/drawing/2014/main" id="{13060113-319A-437D-BEEB-24E3DD238D7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75" name="Text Box 194">
          <a:extLst>
            <a:ext uri="{FF2B5EF4-FFF2-40B4-BE49-F238E27FC236}">
              <a16:creationId xmlns:a16="http://schemas.microsoft.com/office/drawing/2014/main" id="{33724B68-D095-4480-B2C7-694BA70C138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76" name="Text Box 195">
          <a:extLst>
            <a:ext uri="{FF2B5EF4-FFF2-40B4-BE49-F238E27FC236}">
              <a16:creationId xmlns:a16="http://schemas.microsoft.com/office/drawing/2014/main" id="{3C00A2BF-A601-4B73-AB9F-9A0242C940F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77" name="Text Box 196">
          <a:extLst>
            <a:ext uri="{FF2B5EF4-FFF2-40B4-BE49-F238E27FC236}">
              <a16:creationId xmlns:a16="http://schemas.microsoft.com/office/drawing/2014/main" id="{69AF49AF-DDA4-4D9F-8B8C-6891CB0A86D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78" name="Text Box 197">
          <a:extLst>
            <a:ext uri="{FF2B5EF4-FFF2-40B4-BE49-F238E27FC236}">
              <a16:creationId xmlns:a16="http://schemas.microsoft.com/office/drawing/2014/main" id="{B7B5C63C-D689-4D7F-8E00-F933E495BB2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79" name="Text Box 198">
          <a:extLst>
            <a:ext uri="{FF2B5EF4-FFF2-40B4-BE49-F238E27FC236}">
              <a16:creationId xmlns:a16="http://schemas.microsoft.com/office/drawing/2014/main" id="{C56BEDCA-3DCD-4FCC-9663-A19FF551D94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80" name="Text Box 199">
          <a:extLst>
            <a:ext uri="{FF2B5EF4-FFF2-40B4-BE49-F238E27FC236}">
              <a16:creationId xmlns:a16="http://schemas.microsoft.com/office/drawing/2014/main" id="{8A1BE53D-1C4E-407E-B468-1CDD733D83A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81" name="Text Box 200">
          <a:extLst>
            <a:ext uri="{FF2B5EF4-FFF2-40B4-BE49-F238E27FC236}">
              <a16:creationId xmlns:a16="http://schemas.microsoft.com/office/drawing/2014/main" id="{BAF9FFF3-9116-4456-9FFE-F65D060600B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82" name="Text Box 201">
          <a:extLst>
            <a:ext uri="{FF2B5EF4-FFF2-40B4-BE49-F238E27FC236}">
              <a16:creationId xmlns:a16="http://schemas.microsoft.com/office/drawing/2014/main" id="{839C8368-F80C-4AD8-9B2D-B8F7D91E8C4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83" name="Text Box 202">
          <a:extLst>
            <a:ext uri="{FF2B5EF4-FFF2-40B4-BE49-F238E27FC236}">
              <a16:creationId xmlns:a16="http://schemas.microsoft.com/office/drawing/2014/main" id="{CF718BBD-072D-4C85-942E-EFDC79729D1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84" name="Text Box 203">
          <a:extLst>
            <a:ext uri="{FF2B5EF4-FFF2-40B4-BE49-F238E27FC236}">
              <a16:creationId xmlns:a16="http://schemas.microsoft.com/office/drawing/2014/main" id="{5F26090D-ABAA-4DBA-A0D4-D1D6570BCA3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85" name="Text Box 204">
          <a:extLst>
            <a:ext uri="{FF2B5EF4-FFF2-40B4-BE49-F238E27FC236}">
              <a16:creationId xmlns:a16="http://schemas.microsoft.com/office/drawing/2014/main" id="{929DE461-4721-4FD4-B101-CB8DF790D0A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86" name="Text Box 205">
          <a:extLst>
            <a:ext uri="{FF2B5EF4-FFF2-40B4-BE49-F238E27FC236}">
              <a16:creationId xmlns:a16="http://schemas.microsoft.com/office/drawing/2014/main" id="{FE632853-0AC5-4596-9396-0FC0BFE2764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87" name="Text Box 206">
          <a:extLst>
            <a:ext uri="{FF2B5EF4-FFF2-40B4-BE49-F238E27FC236}">
              <a16:creationId xmlns:a16="http://schemas.microsoft.com/office/drawing/2014/main" id="{48C1FA40-5291-4246-BA41-7A43EC02ADE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88" name="Text Box 207">
          <a:extLst>
            <a:ext uri="{FF2B5EF4-FFF2-40B4-BE49-F238E27FC236}">
              <a16:creationId xmlns:a16="http://schemas.microsoft.com/office/drawing/2014/main" id="{14F9278E-BD6B-4DAC-B188-E5A7B28E84A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89" name="Text Box 208">
          <a:extLst>
            <a:ext uri="{FF2B5EF4-FFF2-40B4-BE49-F238E27FC236}">
              <a16:creationId xmlns:a16="http://schemas.microsoft.com/office/drawing/2014/main" id="{F350C032-A0C0-4D77-9D08-898453EE2A5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90" name="Text Box 209">
          <a:extLst>
            <a:ext uri="{FF2B5EF4-FFF2-40B4-BE49-F238E27FC236}">
              <a16:creationId xmlns:a16="http://schemas.microsoft.com/office/drawing/2014/main" id="{DA043ECD-5A70-452B-A5C8-9EC28EE504E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91" name="Text Box 210">
          <a:extLst>
            <a:ext uri="{FF2B5EF4-FFF2-40B4-BE49-F238E27FC236}">
              <a16:creationId xmlns:a16="http://schemas.microsoft.com/office/drawing/2014/main" id="{11CF3FA6-B858-4486-8329-978C1E39DE9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92" name="Text Box 211">
          <a:extLst>
            <a:ext uri="{FF2B5EF4-FFF2-40B4-BE49-F238E27FC236}">
              <a16:creationId xmlns:a16="http://schemas.microsoft.com/office/drawing/2014/main" id="{D76809B7-2035-4BCD-86F3-4BA3643CE224}"/>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93" name="Text Box 212">
          <a:extLst>
            <a:ext uri="{FF2B5EF4-FFF2-40B4-BE49-F238E27FC236}">
              <a16:creationId xmlns:a16="http://schemas.microsoft.com/office/drawing/2014/main" id="{67E9DABC-CB24-4F0C-8A8B-C39DF22769C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94" name="Text Box 213">
          <a:extLst>
            <a:ext uri="{FF2B5EF4-FFF2-40B4-BE49-F238E27FC236}">
              <a16:creationId xmlns:a16="http://schemas.microsoft.com/office/drawing/2014/main" id="{442F7E59-589C-44A0-9A46-AE932934026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95" name="Text Box 214">
          <a:extLst>
            <a:ext uri="{FF2B5EF4-FFF2-40B4-BE49-F238E27FC236}">
              <a16:creationId xmlns:a16="http://schemas.microsoft.com/office/drawing/2014/main" id="{8023C213-D0C5-44BE-AD45-CCFDE0815CC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396" name="Text Box 215">
          <a:extLst>
            <a:ext uri="{FF2B5EF4-FFF2-40B4-BE49-F238E27FC236}">
              <a16:creationId xmlns:a16="http://schemas.microsoft.com/office/drawing/2014/main" id="{C2B38DCC-8ECC-4ED6-9BEA-5F714B8CD00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97" name="Text Box 216">
          <a:extLst>
            <a:ext uri="{FF2B5EF4-FFF2-40B4-BE49-F238E27FC236}">
              <a16:creationId xmlns:a16="http://schemas.microsoft.com/office/drawing/2014/main" id="{4A0ED3D1-7EC8-45F6-A91C-B86707D76CC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398" name="Text Box 217">
          <a:extLst>
            <a:ext uri="{FF2B5EF4-FFF2-40B4-BE49-F238E27FC236}">
              <a16:creationId xmlns:a16="http://schemas.microsoft.com/office/drawing/2014/main" id="{5E09E280-0543-4825-8997-74DDEFA5E25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399" name="Text Box 218">
          <a:extLst>
            <a:ext uri="{FF2B5EF4-FFF2-40B4-BE49-F238E27FC236}">
              <a16:creationId xmlns:a16="http://schemas.microsoft.com/office/drawing/2014/main" id="{111AA03C-FB0F-40B2-A1F2-789ABFE345C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400" name="Text Box 219">
          <a:extLst>
            <a:ext uri="{FF2B5EF4-FFF2-40B4-BE49-F238E27FC236}">
              <a16:creationId xmlns:a16="http://schemas.microsoft.com/office/drawing/2014/main" id="{21667C02-F12E-4964-9E65-ACF99511F6A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401" name="Text Box 220">
          <a:extLst>
            <a:ext uri="{FF2B5EF4-FFF2-40B4-BE49-F238E27FC236}">
              <a16:creationId xmlns:a16="http://schemas.microsoft.com/office/drawing/2014/main" id="{EF56B475-4B98-4AC7-A98F-012C04795BB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402" name="Text Box 221">
          <a:extLst>
            <a:ext uri="{FF2B5EF4-FFF2-40B4-BE49-F238E27FC236}">
              <a16:creationId xmlns:a16="http://schemas.microsoft.com/office/drawing/2014/main" id="{82CFD8B3-4800-4682-97C6-23176F0F713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403" name="Text Box 222">
          <a:extLst>
            <a:ext uri="{FF2B5EF4-FFF2-40B4-BE49-F238E27FC236}">
              <a16:creationId xmlns:a16="http://schemas.microsoft.com/office/drawing/2014/main" id="{FC9C1858-4310-410E-9181-DB83302B4847}"/>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404" name="Text Box 223">
          <a:extLst>
            <a:ext uri="{FF2B5EF4-FFF2-40B4-BE49-F238E27FC236}">
              <a16:creationId xmlns:a16="http://schemas.microsoft.com/office/drawing/2014/main" id="{974BEB2D-53B9-4268-97C6-65D45648FEA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405" name="Text Box 224">
          <a:extLst>
            <a:ext uri="{FF2B5EF4-FFF2-40B4-BE49-F238E27FC236}">
              <a16:creationId xmlns:a16="http://schemas.microsoft.com/office/drawing/2014/main" id="{75DB6428-0200-4D5C-896B-DBCBEEFCBFD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406" name="Text Box 225">
          <a:extLst>
            <a:ext uri="{FF2B5EF4-FFF2-40B4-BE49-F238E27FC236}">
              <a16:creationId xmlns:a16="http://schemas.microsoft.com/office/drawing/2014/main" id="{0F73D70E-D3CC-4439-80FC-D490FA57DD7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407" name="Text Box 226">
          <a:extLst>
            <a:ext uri="{FF2B5EF4-FFF2-40B4-BE49-F238E27FC236}">
              <a16:creationId xmlns:a16="http://schemas.microsoft.com/office/drawing/2014/main" id="{ECA82D42-1C88-4660-A830-391CAD8F0E2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408" name="Text Box 227">
          <a:extLst>
            <a:ext uri="{FF2B5EF4-FFF2-40B4-BE49-F238E27FC236}">
              <a16:creationId xmlns:a16="http://schemas.microsoft.com/office/drawing/2014/main" id="{6A6B49CB-F831-4F3B-8EDA-EC34AF98A67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409" name="Text Box 228">
          <a:extLst>
            <a:ext uri="{FF2B5EF4-FFF2-40B4-BE49-F238E27FC236}">
              <a16:creationId xmlns:a16="http://schemas.microsoft.com/office/drawing/2014/main" id="{5363746A-54CE-4150-AC5D-2D460588A8B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0" name="Text Box 229">
          <a:extLst>
            <a:ext uri="{FF2B5EF4-FFF2-40B4-BE49-F238E27FC236}">
              <a16:creationId xmlns:a16="http://schemas.microsoft.com/office/drawing/2014/main" id="{5BF3C1DB-BE23-4A1A-B4EC-7426B05C667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1" name="Text Box 230">
          <a:extLst>
            <a:ext uri="{FF2B5EF4-FFF2-40B4-BE49-F238E27FC236}">
              <a16:creationId xmlns:a16="http://schemas.microsoft.com/office/drawing/2014/main" id="{83D7B962-94EC-4896-A868-B9C3AADEBED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2" name="Text Box 231">
          <a:extLst>
            <a:ext uri="{FF2B5EF4-FFF2-40B4-BE49-F238E27FC236}">
              <a16:creationId xmlns:a16="http://schemas.microsoft.com/office/drawing/2014/main" id="{589D0EEA-A21F-4C96-A9BF-DC780E585BA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3" name="Text Box 232">
          <a:extLst>
            <a:ext uri="{FF2B5EF4-FFF2-40B4-BE49-F238E27FC236}">
              <a16:creationId xmlns:a16="http://schemas.microsoft.com/office/drawing/2014/main" id="{65922484-BEB5-4D2A-8533-419EFEAEE72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4" name="Text Box 233">
          <a:extLst>
            <a:ext uri="{FF2B5EF4-FFF2-40B4-BE49-F238E27FC236}">
              <a16:creationId xmlns:a16="http://schemas.microsoft.com/office/drawing/2014/main" id="{4F8521AD-E2A1-414C-B7E6-21B5AD2C01A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5" name="Text Box 234">
          <a:extLst>
            <a:ext uri="{FF2B5EF4-FFF2-40B4-BE49-F238E27FC236}">
              <a16:creationId xmlns:a16="http://schemas.microsoft.com/office/drawing/2014/main" id="{11B8C29E-62FC-4AD0-A8C8-083421527DE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6" name="Text Box 235">
          <a:extLst>
            <a:ext uri="{FF2B5EF4-FFF2-40B4-BE49-F238E27FC236}">
              <a16:creationId xmlns:a16="http://schemas.microsoft.com/office/drawing/2014/main" id="{186B9F06-A096-4A1D-BA9C-60169642525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7" name="Text Box 236">
          <a:extLst>
            <a:ext uri="{FF2B5EF4-FFF2-40B4-BE49-F238E27FC236}">
              <a16:creationId xmlns:a16="http://schemas.microsoft.com/office/drawing/2014/main" id="{483991EB-12F6-4AC6-800A-6484EF12EA4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8" name="Text Box 237">
          <a:extLst>
            <a:ext uri="{FF2B5EF4-FFF2-40B4-BE49-F238E27FC236}">
              <a16:creationId xmlns:a16="http://schemas.microsoft.com/office/drawing/2014/main" id="{8A8EBF5F-A307-4717-B48A-3E73EBB0206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19" name="Text Box 238">
          <a:extLst>
            <a:ext uri="{FF2B5EF4-FFF2-40B4-BE49-F238E27FC236}">
              <a16:creationId xmlns:a16="http://schemas.microsoft.com/office/drawing/2014/main" id="{2A636B6E-3F37-45FB-98C6-5F674419FEB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0" name="Text Box 239">
          <a:extLst>
            <a:ext uri="{FF2B5EF4-FFF2-40B4-BE49-F238E27FC236}">
              <a16:creationId xmlns:a16="http://schemas.microsoft.com/office/drawing/2014/main" id="{78830090-D4DF-4650-96AA-F3A20255A37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421" name="Text Box 240">
          <a:extLst>
            <a:ext uri="{FF2B5EF4-FFF2-40B4-BE49-F238E27FC236}">
              <a16:creationId xmlns:a16="http://schemas.microsoft.com/office/drawing/2014/main" id="{C1A25D63-ED7E-4332-9738-FB350D8A2C4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422" name="Text Box 241">
          <a:extLst>
            <a:ext uri="{FF2B5EF4-FFF2-40B4-BE49-F238E27FC236}">
              <a16:creationId xmlns:a16="http://schemas.microsoft.com/office/drawing/2014/main" id="{EC82A75F-BFB8-4983-9BEE-CAEE99FCD57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3" name="Text Box 242">
          <a:extLst>
            <a:ext uri="{FF2B5EF4-FFF2-40B4-BE49-F238E27FC236}">
              <a16:creationId xmlns:a16="http://schemas.microsoft.com/office/drawing/2014/main" id="{02F9A559-8354-4B18-B583-6CA308F630E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4" name="Text Box 243">
          <a:extLst>
            <a:ext uri="{FF2B5EF4-FFF2-40B4-BE49-F238E27FC236}">
              <a16:creationId xmlns:a16="http://schemas.microsoft.com/office/drawing/2014/main" id="{059B604D-A0F1-4C03-BA14-69AFB0FC134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5" name="Text Box 244">
          <a:extLst>
            <a:ext uri="{FF2B5EF4-FFF2-40B4-BE49-F238E27FC236}">
              <a16:creationId xmlns:a16="http://schemas.microsoft.com/office/drawing/2014/main" id="{8CFFD5A9-56ED-4E9D-9E04-A6BDAB008EB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6" name="Text Box 245">
          <a:extLst>
            <a:ext uri="{FF2B5EF4-FFF2-40B4-BE49-F238E27FC236}">
              <a16:creationId xmlns:a16="http://schemas.microsoft.com/office/drawing/2014/main" id="{E034A4DA-837D-45BC-A20C-897384A1DA6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7" name="Text Box 246">
          <a:extLst>
            <a:ext uri="{FF2B5EF4-FFF2-40B4-BE49-F238E27FC236}">
              <a16:creationId xmlns:a16="http://schemas.microsoft.com/office/drawing/2014/main" id="{F08043C6-9131-411B-A9C4-A18709A805A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8" name="Text Box 247">
          <a:extLst>
            <a:ext uri="{FF2B5EF4-FFF2-40B4-BE49-F238E27FC236}">
              <a16:creationId xmlns:a16="http://schemas.microsoft.com/office/drawing/2014/main" id="{664F2E10-CB75-498C-BE39-3DEFFB35694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29" name="Text Box 248">
          <a:extLst>
            <a:ext uri="{FF2B5EF4-FFF2-40B4-BE49-F238E27FC236}">
              <a16:creationId xmlns:a16="http://schemas.microsoft.com/office/drawing/2014/main" id="{632EC6D6-9146-4217-870C-AA641A3060E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30" name="Text Box 249">
          <a:extLst>
            <a:ext uri="{FF2B5EF4-FFF2-40B4-BE49-F238E27FC236}">
              <a16:creationId xmlns:a16="http://schemas.microsoft.com/office/drawing/2014/main" id="{B062EBC0-86CF-42C5-867C-D6AA266354B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31" name="Text Box 250">
          <a:extLst>
            <a:ext uri="{FF2B5EF4-FFF2-40B4-BE49-F238E27FC236}">
              <a16:creationId xmlns:a16="http://schemas.microsoft.com/office/drawing/2014/main" id="{F3313B51-5F94-4B8F-951D-47176C59F69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432" name="Text Box 251">
          <a:extLst>
            <a:ext uri="{FF2B5EF4-FFF2-40B4-BE49-F238E27FC236}">
              <a16:creationId xmlns:a16="http://schemas.microsoft.com/office/drawing/2014/main" id="{EC3ECB76-DEC5-49CB-AE66-1CB4CE6FE29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33" name="Text Box 252">
          <a:extLst>
            <a:ext uri="{FF2B5EF4-FFF2-40B4-BE49-F238E27FC236}">
              <a16:creationId xmlns:a16="http://schemas.microsoft.com/office/drawing/2014/main" id="{E0441BB7-ADF5-4706-88A5-625697ADD93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34" name="Text Box 253">
          <a:extLst>
            <a:ext uri="{FF2B5EF4-FFF2-40B4-BE49-F238E27FC236}">
              <a16:creationId xmlns:a16="http://schemas.microsoft.com/office/drawing/2014/main" id="{FAB1737C-B03E-43FB-87F4-DB976DEE1979}"/>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35" name="Text Box 254">
          <a:extLst>
            <a:ext uri="{FF2B5EF4-FFF2-40B4-BE49-F238E27FC236}">
              <a16:creationId xmlns:a16="http://schemas.microsoft.com/office/drawing/2014/main" id="{4B8A9B6C-D6B9-4D33-8D36-0EF240B2C846}"/>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36" name="Text Box 255">
          <a:extLst>
            <a:ext uri="{FF2B5EF4-FFF2-40B4-BE49-F238E27FC236}">
              <a16:creationId xmlns:a16="http://schemas.microsoft.com/office/drawing/2014/main" id="{BF898A40-C6EF-4E83-AD4B-8BC49AB2893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37" name="Text Box 256">
          <a:extLst>
            <a:ext uri="{FF2B5EF4-FFF2-40B4-BE49-F238E27FC236}">
              <a16:creationId xmlns:a16="http://schemas.microsoft.com/office/drawing/2014/main" id="{9A2F3163-C484-41B2-92BF-1BB4300167B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38" name="Text Box 257">
          <a:extLst>
            <a:ext uri="{FF2B5EF4-FFF2-40B4-BE49-F238E27FC236}">
              <a16:creationId xmlns:a16="http://schemas.microsoft.com/office/drawing/2014/main" id="{08D4CA99-737F-4E38-A23F-0EE9A94DC94F}"/>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39" name="Text Box 258">
          <a:extLst>
            <a:ext uri="{FF2B5EF4-FFF2-40B4-BE49-F238E27FC236}">
              <a16:creationId xmlns:a16="http://schemas.microsoft.com/office/drawing/2014/main" id="{2DF4A52B-1740-4155-9B18-C1258FE7923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40" name="Text Box 259">
          <a:extLst>
            <a:ext uri="{FF2B5EF4-FFF2-40B4-BE49-F238E27FC236}">
              <a16:creationId xmlns:a16="http://schemas.microsoft.com/office/drawing/2014/main" id="{8BC94FD2-124E-4882-BCF2-E7F0BAE9DC1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41" name="Text Box 260">
          <a:extLst>
            <a:ext uri="{FF2B5EF4-FFF2-40B4-BE49-F238E27FC236}">
              <a16:creationId xmlns:a16="http://schemas.microsoft.com/office/drawing/2014/main" id="{512D02F7-DFDA-4FFD-B36C-AC6DA8BAF6D7}"/>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42" name="Text Box 261">
          <a:extLst>
            <a:ext uri="{FF2B5EF4-FFF2-40B4-BE49-F238E27FC236}">
              <a16:creationId xmlns:a16="http://schemas.microsoft.com/office/drawing/2014/main" id="{53FDB351-5C68-4210-A504-A07103F9B084}"/>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43" name="Text Box 262">
          <a:extLst>
            <a:ext uri="{FF2B5EF4-FFF2-40B4-BE49-F238E27FC236}">
              <a16:creationId xmlns:a16="http://schemas.microsoft.com/office/drawing/2014/main" id="{E66392DD-9BB3-4AAC-A4B5-50C581BFED7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44" name="Text Box 263">
          <a:extLst>
            <a:ext uri="{FF2B5EF4-FFF2-40B4-BE49-F238E27FC236}">
              <a16:creationId xmlns:a16="http://schemas.microsoft.com/office/drawing/2014/main" id="{BF096A18-BAF8-458B-BE67-CEA1C8159A5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45" name="Text Box 264">
          <a:extLst>
            <a:ext uri="{FF2B5EF4-FFF2-40B4-BE49-F238E27FC236}">
              <a16:creationId xmlns:a16="http://schemas.microsoft.com/office/drawing/2014/main" id="{611BD033-0354-4E32-9EAB-A78B4E40F13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46" name="Text Box 265">
          <a:extLst>
            <a:ext uri="{FF2B5EF4-FFF2-40B4-BE49-F238E27FC236}">
              <a16:creationId xmlns:a16="http://schemas.microsoft.com/office/drawing/2014/main" id="{965E22D7-4B30-42B8-A844-D32B6A557E4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47" name="Text Box 266">
          <a:extLst>
            <a:ext uri="{FF2B5EF4-FFF2-40B4-BE49-F238E27FC236}">
              <a16:creationId xmlns:a16="http://schemas.microsoft.com/office/drawing/2014/main" id="{8BF4CEFD-361C-4F70-A278-F751498E264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48" name="Text Box 267">
          <a:extLst>
            <a:ext uri="{FF2B5EF4-FFF2-40B4-BE49-F238E27FC236}">
              <a16:creationId xmlns:a16="http://schemas.microsoft.com/office/drawing/2014/main" id="{B29CAB8F-CE18-447E-B706-5E1298E0719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49" name="Text Box 268">
          <a:extLst>
            <a:ext uri="{FF2B5EF4-FFF2-40B4-BE49-F238E27FC236}">
              <a16:creationId xmlns:a16="http://schemas.microsoft.com/office/drawing/2014/main" id="{EB902955-8E97-4924-B4FE-42E426A834FA}"/>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50" name="Text Box 269">
          <a:extLst>
            <a:ext uri="{FF2B5EF4-FFF2-40B4-BE49-F238E27FC236}">
              <a16:creationId xmlns:a16="http://schemas.microsoft.com/office/drawing/2014/main" id="{23133CD3-94BC-44DD-935D-DCFA2627D7C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51" name="Text Box 270">
          <a:extLst>
            <a:ext uri="{FF2B5EF4-FFF2-40B4-BE49-F238E27FC236}">
              <a16:creationId xmlns:a16="http://schemas.microsoft.com/office/drawing/2014/main" id="{DF9ED7B2-0FD0-4DAF-802A-6149D8F8C55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52" name="Text Box 271">
          <a:extLst>
            <a:ext uri="{FF2B5EF4-FFF2-40B4-BE49-F238E27FC236}">
              <a16:creationId xmlns:a16="http://schemas.microsoft.com/office/drawing/2014/main" id="{E4746263-9590-4F3D-8412-566EE0DFF9A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53" name="Text Box 272">
          <a:extLst>
            <a:ext uri="{FF2B5EF4-FFF2-40B4-BE49-F238E27FC236}">
              <a16:creationId xmlns:a16="http://schemas.microsoft.com/office/drawing/2014/main" id="{CE2D91F9-EE74-4B12-82DD-683FB8059E8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54" name="Text Box 273">
          <a:extLst>
            <a:ext uri="{FF2B5EF4-FFF2-40B4-BE49-F238E27FC236}">
              <a16:creationId xmlns:a16="http://schemas.microsoft.com/office/drawing/2014/main" id="{13A30227-C29F-4B95-87E7-51125409C89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55" name="Text Box 274">
          <a:extLst>
            <a:ext uri="{FF2B5EF4-FFF2-40B4-BE49-F238E27FC236}">
              <a16:creationId xmlns:a16="http://schemas.microsoft.com/office/drawing/2014/main" id="{6FB8DEDB-146B-4070-A90F-1E6D2C0E40CC}"/>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56" name="Text Box 275">
          <a:extLst>
            <a:ext uri="{FF2B5EF4-FFF2-40B4-BE49-F238E27FC236}">
              <a16:creationId xmlns:a16="http://schemas.microsoft.com/office/drawing/2014/main" id="{41CB5B21-0654-4971-892E-E668FD0685A8}"/>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457" name="Text Box 276">
          <a:extLst>
            <a:ext uri="{FF2B5EF4-FFF2-40B4-BE49-F238E27FC236}">
              <a16:creationId xmlns:a16="http://schemas.microsoft.com/office/drawing/2014/main" id="{30B633AE-FDD3-4F7D-BA8E-850CA24B5FB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58" name="Text Box 277">
          <a:extLst>
            <a:ext uri="{FF2B5EF4-FFF2-40B4-BE49-F238E27FC236}">
              <a16:creationId xmlns:a16="http://schemas.microsoft.com/office/drawing/2014/main" id="{8F818AE6-0E5C-4264-BC73-21BCAEA9AD7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59" name="Text Box 278">
          <a:extLst>
            <a:ext uri="{FF2B5EF4-FFF2-40B4-BE49-F238E27FC236}">
              <a16:creationId xmlns:a16="http://schemas.microsoft.com/office/drawing/2014/main" id="{3EE13ECD-33F9-4471-8DE8-394BD1084DB7}"/>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60" name="Text Box 279">
          <a:extLst>
            <a:ext uri="{FF2B5EF4-FFF2-40B4-BE49-F238E27FC236}">
              <a16:creationId xmlns:a16="http://schemas.microsoft.com/office/drawing/2014/main" id="{60977ABC-A9F9-4346-BE32-7A3D544035F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61" name="Text Box 280">
          <a:extLst>
            <a:ext uri="{FF2B5EF4-FFF2-40B4-BE49-F238E27FC236}">
              <a16:creationId xmlns:a16="http://schemas.microsoft.com/office/drawing/2014/main" id="{9762E1A4-1BB5-4E63-B35C-D6C028789243}"/>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62" name="Text Box 281">
          <a:extLst>
            <a:ext uri="{FF2B5EF4-FFF2-40B4-BE49-F238E27FC236}">
              <a16:creationId xmlns:a16="http://schemas.microsoft.com/office/drawing/2014/main" id="{5B1CB2C7-450A-4B4C-A531-1B3D56D71C2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63" name="Text Box 282">
          <a:extLst>
            <a:ext uri="{FF2B5EF4-FFF2-40B4-BE49-F238E27FC236}">
              <a16:creationId xmlns:a16="http://schemas.microsoft.com/office/drawing/2014/main" id="{5DC1CDD9-411C-45F7-A16C-1083EC3AD213}"/>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64" name="Text Box 283">
          <a:extLst>
            <a:ext uri="{FF2B5EF4-FFF2-40B4-BE49-F238E27FC236}">
              <a16:creationId xmlns:a16="http://schemas.microsoft.com/office/drawing/2014/main" id="{1E9DF37B-57FE-4A18-A757-6E9F0658787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65" name="Text Box 284">
          <a:extLst>
            <a:ext uri="{FF2B5EF4-FFF2-40B4-BE49-F238E27FC236}">
              <a16:creationId xmlns:a16="http://schemas.microsoft.com/office/drawing/2014/main" id="{B801C914-1B69-48FD-BDB8-3D70E5159E8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66" name="Text Box 285">
          <a:extLst>
            <a:ext uri="{FF2B5EF4-FFF2-40B4-BE49-F238E27FC236}">
              <a16:creationId xmlns:a16="http://schemas.microsoft.com/office/drawing/2014/main" id="{D768EB01-D0F7-4927-92C2-2D4486B2266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67" name="Text Box 286">
          <a:extLst>
            <a:ext uri="{FF2B5EF4-FFF2-40B4-BE49-F238E27FC236}">
              <a16:creationId xmlns:a16="http://schemas.microsoft.com/office/drawing/2014/main" id="{91357A0D-BF82-43A6-A09E-C885FC4BD0C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68" name="Text Box 287">
          <a:extLst>
            <a:ext uri="{FF2B5EF4-FFF2-40B4-BE49-F238E27FC236}">
              <a16:creationId xmlns:a16="http://schemas.microsoft.com/office/drawing/2014/main" id="{35EE3EA4-DAB8-4E35-B2FB-52F56CC91F9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69" name="Text Box 288">
          <a:extLst>
            <a:ext uri="{FF2B5EF4-FFF2-40B4-BE49-F238E27FC236}">
              <a16:creationId xmlns:a16="http://schemas.microsoft.com/office/drawing/2014/main" id="{952E6C2F-0430-4DBC-A8D3-F4740F1420B3}"/>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70" name="Text Box 289">
          <a:extLst>
            <a:ext uri="{FF2B5EF4-FFF2-40B4-BE49-F238E27FC236}">
              <a16:creationId xmlns:a16="http://schemas.microsoft.com/office/drawing/2014/main" id="{00E90A47-285D-4A95-A3B2-A5DBE9F7A29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71" name="Text Box 290">
          <a:extLst>
            <a:ext uri="{FF2B5EF4-FFF2-40B4-BE49-F238E27FC236}">
              <a16:creationId xmlns:a16="http://schemas.microsoft.com/office/drawing/2014/main" id="{912820D7-6709-4110-931D-13DA25644BBB}"/>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472" name="Text Box 291">
          <a:extLst>
            <a:ext uri="{FF2B5EF4-FFF2-40B4-BE49-F238E27FC236}">
              <a16:creationId xmlns:a16="http://schemas.microsoft.com/office/drawing/2014/main" id="{66BD4771-7F9D-4DEF-AE52-F4EBC36CEC3A}"/>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73" name="Text Box 292">
          <a:extLst>
            <a:ext uri="{FF2B5EF4-FFF2-40B4-BE49-F238E27FC236}">
              <a16:creationId xmlns:a16="http://schemas.microsoft.com/office/drawing/2014/main" id="{29EEB791-2DBF-4256-986C-3248F6D2D72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74" name="Text Box 293">
          <a:extLst>
            <a:ext uri="{FF2B5EF4-FFF2-40B4-BE49-F238E27FC236}">
              <a16:creationId xmlns:a16="http://schemas.microsoft.com/office/drawing/2014/main" id="{64ACEE71-5668-4793-BE6D-CA936CA2CD9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75" name="Text Box 294">
          <a:extLst>
            <a:ext uri="{FF2B5EF4-FFF2-40B4-BE49-F238E27FC236}">
              <a16:creationId xmlns:a16="http://schemas.microsoft.com/office/drawing/2014/main" id="{751C3B38-5620-41F1-AB18-CE9FA3C7C30B}"/>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76" name="Text Box 295">
          <a:extLst>
            <a:ext uri="{FF2B5EF4-FFF2-40B4-BE49-F238E27FC236}">
              <a16:creationId xmlns:a16="http://schemas.microsoft.com/office/drawing/2014/main" id="{6754EF7D-B467-472A-8E83-93F48AFF6C9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77" name="Text Box 296">
          <a:extLst>
            <a:ext uri="{FF2B5EF4-FFF2-40B4-BE49-F238E27FC236}">
              <a16:creationId xmlns:a16="http://schemas.microsoft.com/office/drawing/2014/main" id="{D99CA0BC-5807-43E4-A9E1-3CD2EACCD8D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478" name="Text Box 297">
          <a:extLst>
            <a:ext uri="{FF2B5EF4-FFF2-40B4-BE49-F238E27FC236}">
              <a16:creationId xmlns:a16="http://schemas.microsoft.com/office/drawing/2014/main" id="{BC12962F-F2BE-426E-A026-CBAFAED8E4C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479" name="Text Box 298">
          <a:extLst>
            <a:ext uri="{FF2B5EF4-FFF2-40B4-BE49-F238E27FC236}">
              <a16:creationId xmlns:a16="http://schemas.microsoft.com/office/drawing/2014/main" id="{F1239A3C-B010-44E6-9EDE-68237AA5637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80" name="Text Box 299">
          <a:extLst>
            <a:ext uri="{FF2B5EF4-FFF2-40B4-BE49-F238E27FC236}">
              <a16:creationId xmlns:a16="http://schemas.microsoft.com/office/drawing/2014/main" id="{121F24E1-7069-4A93-99F3-89F1AD1A147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81" name="Text Box 300">
          <a:extLst>
            <a:ext uri="{FF2B5EF4-FFF2-40B4-BE49-F238E27FC236}">
              <a16:creationId xmlns:a16="http://schemas.microsoft.com/office/drawing/2014/main" id="{38905130-2F68-4A4D-B746-C83495DBA6A6}"/>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82" name="Text Box 301">
          <a:extLst>
            <a:ext uri="{FF2B5EF4-FFF2-40B4-BE49-F238E27FC236}">
              <a16:creationId xmlns:a16="http://schemas.microsoft.com/office/drawing/2014/main" id="{CAA61EBF-01AB-4E54-BEA1-C20D31C4B00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83" name="Text Box 302">
          <a:extLst>
            <a:ext uri="{FF2B5EF4-FFF2-40B4-BE49-F238E27FC236}">
              <a16:creationId xmlns:a16="http://schemas.microsoft.com/office/drawing/2014/main" id="{97758B12-0CEB-49EA-89CE-A83AF0245A8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84" name="Text Box 303">
          <a:extLst>
            <a:ext uri="{FF2B5EF4-FFF2-40B4-BE49-F238E27FC236}">
              <a16:creationId xmlns:a16="http://schemas.microsoft.com/office/drawing/2014/main" id="{5322E3D7-854D-444A-8DF7-9EA00157B15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85" name="Text Box 304">
          <a:extLst>
            <a:ext uri="{FF2B5EF4-FFF2-40B4-BE49-F238E27FC236}">
              <a16:creationId xmlns:a16="http://schemas.microsoft.com/office/drawing/2014/main" id="{7ADE131A-9A69-40A3-A2F1-D259D229E896}"/>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86" name="Text Box 305">
          <a:extLst>
            <a:ext uri="{FF2B5EF4-FFF2-40B4-BE49-F238E27FC236}">
              <a16:creationId xmlns:a16="http://schemas.microsoft.com/office/drawing/2014/main" id="{952873DC-AF2D-4505-B695-D92C975138CB}"/>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87" name="Text Box 306">
          <a:extLst>
            <a:ext uri="{FF2B5EF4-FFF2-40B4-BE49-F238E27FC236}">
              <a16:creationId xmlns:a16="http://schemas.microsoft.com/office/drawing/2014/main" id="{B4384338-673A-484F-B77B-604BDD003929}"/>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88" name="Text Box 307">
          <a:extLst>
            <a:ext uri="{FF2B5EF4-FFF2-40B4-BE49-F238E27FC236}">
              <a16:creationId xmlns:a16="http://schemas.microsoft.com/office/drawing/2014/main" id="{3A0F7D20-1A37-45B4-8F0E-14844B9C048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89" name="Text Box 308">
          <a:extLst>
            <a:ext uri="{FF2B5EF4-FFF2-40B4-BE49-F238E27FC236}">
              <a16:creationId xmlns:a16="http://schemas.microsoft.com/office/drawing/2014/main" id="{104AAF42-D724-401F-B968-58C835E6329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90" name="Text Box 309">
          <a:extLst>
            <a:ext uri="{FF2B5EF4-FFF2-40B4-BE49-F238E27FC236}">
              <a16:creationId xmlns:a16="http://schemas.microsoft.com/office/drawing/2014/main" id="{565D9DAD-D018-4040-B270-F171900A554A}"/>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91" name="Text Box 310">
          <a:extLst>
            <a:ext uri="{FF2B5EF4-FFF2-40B4-BE49-F238E27FC236}">
              <a16:creationId xmlns:a16="http://schemas.microsoft.com/office/drawing/2014/main" id="{96DAF3B5-F015-4DF3-BD36-FD41C5B55E2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92" name="Text Box 311">
          <a:extLst>
            <a:ext uri="{FF2B5EF4-FFF2-40B4-BE49-F238E27FC236}">
              <a16:creationId xmlns:a16="http://schemas.microsoft.com/office/drawing/2014/main" id="{3B27D814-48AF-456E-8455-F6D53B3276A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93" name="Text Box 312">
          <a:extLst>
            <a:ext uri="{FF2B5EF4-FFF2-40B4-BE49-F238E27FC236}">
              <a16:creationId xmlns:a16="http://schemas.microsoft.com/office/drawing/2014/main" id="{7235F5C3-69BF-4D4E-9CFC-AA3684F9D0B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494" name="Text Box 313">
          <a:extLst>
            <a:ext uri="{FF2B5EF4-FFF2-40B4-BE49-F238E27FC236}">
              <a16:creationId xmlns:a16="http://schemas.microsoft.com/office/drawing/2014/main" id="{A1F38B60-A796-4D7B-B6F0-19F02AFC67C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95" name="Text Box 314">
          <a:extLst>
            <a:ext uri="{FF2B5EF4-FFF2-40B4-BE49-F238E27FC236}">
              <a16:creationId xmlns:a16="http://schemas.microsoft.com/office/drawing/2014/main" id="{9E0A0957-4E52-430E-B2B6-46A8D0F64EE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96" name="Text Box 315">
          <a:extLst>
            <a:ext uri="{FF2B5EF4-FFF2-40B4-BE49-F238E27FC236}">
              <a16:creationId xmlns:a16="http://schemas.microsoft.com/office/drawing/2014/main" id="{A21C391B-A066-4513-B689-A347FBE37D4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497" name="Text Box 316">
          <a:extLst>
            <a:ext uri="{FF2B5EF4-FFF2-40B4-BE49-F238E27FC236}">
              <a16:creationId xmlns:a16="http://schemas.microsoft.com/office/drawing/2014/main" id="{477A9121-599A-43B4-B470-7AC64D266B9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498" name="Text Box 317">
          <a:extLst>
            <a:ext uri="{FF2B5EF4-FFF2-40B4-BE49-F238E27FC236}">
              <a16:creationId xmlns:a16="http://schemas.microsoft.com/office/drawing/2014/main" id="{D4141180-6ED3-4835-8630-37C19836453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499" name="Text Box 318">
          <a:extLst>
            <a:ext uri="{FF2B5EF4-FFF2-40B4-BE49-F238E27FC236}">
              <a16:creationId xmlns:a16="http://schemas.microsoft.com/office/drawing/2014/main" id="{CAF86243-6C83-4B6F-8B57-45973D7CF2E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00" name="Text Box 319">
          <a:extLst>
            <a:ext uri="{FF2B5EF4-FFF2-40B4-BE49-F238E27FC236}">
              <a16:creationId xmlns:a16="http://schemas.microsoft.com/office/drawing/2014/main" id="{80C9FF5B-C180-42FC-A640-94221F5C766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01" name="Text Box 320">
          <a:extLst>
            <a:ext uri="{FF2B5EF4-FFF2-40B4-BE49-F238E27FC236}">
              <a16:creationId xmlns:a16="http://schemas.microsoft.com/office/drawing/2014/main" id="{E71985EA-45D6-469F-BBE4-960C92259AE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02" name="Text Box 321">
          <a:extLst>
            <a:ext uri="{FF2B5EF4-FFF2-40B4-BE49-F238E27FC236}">
              <a16:creationId xmlns:a16="http://schemas.microsoft.com/office/drawing/2014/main" id="{72CD9793-0ED7-41EC-950D-72B9B8EF01A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03" name="Text Box 322">
          <a:extLst>
            <a:ext uri="{FF2B5EF4-FFF2-40B4-BE49-F238E27FC236}">
              <a16:creationId xmlns:a16="http://schemas.microsoft.com/office/drawing/2014/main" id="{71EC0AC4-3B0A-4732-A4F7-2877ED1F279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04" name="Text Box 323">
          <a:extLst>
            <a:ext uri="{FF2B5EF4-FFF2-40B4-BE49-F238E27FC236}">
              <a16:creationId xmlns:a16="http://schemas.microsoft.com/office/drawing/2014/main" id="{6EAA71E4-C17A-441C-9A85-5A6A0E63542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05" name="Text Box 324">
          <a:extLst>
            <a:ext uri="{FF2B5EF4-FFF2-40B4-BE49-F238E27FC236}">
              <a16:creationId xmlns:a16="http://schemas.microsoft.com/office/drawing/2014/main" id="{4D2E2FA3-9FE8-4F0A-8887-112CF1D46F2F}"/>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06" name="Text Box 325">
          <a:extLst>
            <a:ext uri="{FF2B5EF4-FFF2-40B4-BE49-F238E27FC236}">
              <a16:creationId xmlns:a16="http://schemas.microsoft.com/office/drawing/2014/main" id="{B5B462C8-3965-4C64-B55B-C46863E5E79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07" name="Text Box 326">
          <a:extLst>
            <a:ext uri="{FF2B5EF4-FFF2-40B4-BE49-F238E27FC236}">
              <a16:creationId xmlns:a16="http://schemas.microsoft.com/office/drawing/2014/main" id="{DCD3DA62-DBFB-4A3A-BFB1-331673D569B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08" name="Text Box 327">
          <a:extLst>
            <a:ext uri="{FF2B5EF4-FFF2-40B4-BE49-F238E27FC236}">
              <a16:creationId xmlns:a16="http://schemas.microsoft.com/office/drawing/2014/main" id="{B8D91F3B-7911-4F5F-9BA0-C5F1B3D2303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09" name="Text Box 328">
          <a:extLst>
            <a:ext uri="{FF2B5EF4-FFF2-40B4-BE49-F238E27FC236}">
              <a16:creationId xmlns:a16="http://schemas.microsoft.com/office/drawing/2014/main" id="{0D000DE2-6A83-4B8D-8322-F2AFBCEE6BA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10" name="Text Box 329">
          <a:extLst>
            <a:ext uri="{FF2B5EF4-FFF2-40B4-BE49-F238E27FC236}">
              <a16:creationId xmlns:a16="http://schemas.microsoft.com/office/drawing/2014/main" id="{769FEF60-6600-4E83-BFBC-0F788F60326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11" name="Text Box 330">
          <a:extLst>
            <a:ext uri="{FF2B5EF4-FFF2-40B4-BE49-F238E27FC236}">
              <a16:creationId xmlns:a16="http://schemas.microsoft.com/office/drawing/2014/main" id="{A7369577-A8AA-4487-9D33-7C76C55BB3A5}"/>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12" name="Text Box 331">
          <a:extLst>
            <a:ext uri="{FF2B5EF4-FFF2-40B4-BE49-F238E27FC236}">
              <a16:creationId xmlns:a16="http://schemas.microsoft.com/office/drawing/2014/main" id="{6AB82DF0-812E-4594-823A-B67C56C7E563}"/>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13" name="Text Box 332">
          <a:extLst>
            <a:ext uri="{FF2B5EF4-FFF2-40B4-BE49-F238E27FC236}">
              <a16:creationId xmlns:a16="http://schemas.microsoft.com/office/drawing/2014/main" id="{AC3AB4D5-2254-4BB6-A5B4-B88B52D8B73C}"/>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14" name="Text Box 333">
          <a:extLst>
            <a:ext uri="{FF2B5EF4-FFF2-40B4-BE49-F238E27FC236}">
              <a16:creationId xmlns:a16="http://schemas.microsoft.com/office/drawing/2014/main" id="{D4F1BE44-49B9-41B0-A87F-4F913812EB3F}"/>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15" name="Text Box 334">
          <a:extLst>
            <a:ext uri="{FF2B5EF4-FFF2-40B4-BE49-F238E27FC236}">
              <a16:creationId xmlns:a16="http://schemas.microsoft.com/office/drawing/2014/main" id="{63F6C007-089B-479B-9B00-4C6073A1242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16" name="Text Box 335">
          <a:extLst>
            <a:ext uri="{FF2B5EF4-FFF2-40B4-BE49-F238E27FC236}">
              <a16:creationId xmlns:a16="http://schemas.microsoft.com/office/drawing/2014/main" id="{D9D459EC-03B6-4093-930D-E92652C2EC6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17" name="Text Box 336">
          <a:extLst>
            <a:ext uri="{FF2B5EF4-FFF2-40B4-BE49-F238E27FC236}">
              <a16:creationId xmlns:a16="http://schemas.microsoft.com/office/drawing/2014/main" id="{20595956-D2A4-45AB-931A-3D554955A6D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18" name="Text Box 337">
          <a:extLst>
            <a:ext uri="{FF2B5EF4-FFF2-40B4-BE49-F238E27FC236}">
              <a16:creationId xmlns:a16="http://schemas.microsoft.com/office/drawing/2014/main" id="{18A43D8A-3120-402E-814B-239813D87A3F}"/>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19" name="Text Box 338">
          <a:extLst>
            <a:ext uri="{FF2B5EF4-FFF2-40B4-BE49-F238E27FC236}">
              <a16:creationId xmlns:a16="http://schemas.microsoft.com/office/drawing/2014/main" id="{7D222165-337B-441C-B3CF-D49B45A4BC3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20" name="Text Box 339">
          <a:extLst>
            <a:ext uri="{FF2B5EF4-FFF2-40B4-BE49-F238E27FC236}">
              <a16:creationId xmlns:a16="http://schemas.microsoft.com/office/drawing/2014/main" id="{4A233A3D-3C14-4736-BF60-2D1CF2164D9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21" name="Text Box 340">
          <a:extLst>
            <a:ext uri="{FF2B5EF4-FFF2-40B4-BE49-F238E27FC236}">
              <a16:creationId xmlns:a16="http://schemas.microsoft.com/office/drawing/2014/main" id="{71F90301-EB96-4DC5-848D-FC44169FFDEB}"/>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22" name="Text Box 341">
          <a:extLst>
            <a:ext uri="{FF2B5EF4-FFF2-40B4-BE49-F238E27FC236}">
              <a16:creationId xmlns:a16="http://schemas.microsoft.com/office/drawing/2014/main" id="{EC45B5C8-A3C3-47B4-9AF7-FE0593CE5769}"/>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23" name="Text Box 342">
          <a:extLst>
            <a:ext uri="{FF2B5EF4-FFF2-40B4-BE49-F238E27FC236}">
              <a16:creationId xmlns:a16="http://schemas.microsoft.com/office/drawing/2014/main" id="{798DEE7B-04F9-4CB8-B075-9F54ED2B303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24" name="Text Box 343">
          <a:extLst>
            <a:ext uri="{FF2B5EF4-FFF2-40B4-BE49-F238E27FC236}">
              <a16:creationId xmlns:a16="http://schemas.microsoft.com/office/drawing/2014/main" id="{CBA1E484-026D-4969-BB1B-1402C805E3FB}"/>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25" name="Text Box 344">
          <a:extLst>
            <a:ext uri="{FF2B5EF4-FFF2-40B4-BE49-F238E27FC236}">
              <a16:creationId xmlns:a16="http://schemas.microsoft.com/office/drawing/2014/main" id="{F9482C93-B30C-4E05-A539-EA75BD254C7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26" name="Text Box 345">
          <a:extLst>
            <a:ext uri="{FF2B5EF4-FFF2-40B4-BE49-F238E27FC236}">
              <a16:creationId xmlns:a16="http://schemas.microsoft.com/office/drawing/2014/main" id="{96BC4B22-8F58-4B21-8A4E-5AD7F7A4539A}"/>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27" name="Text Box 346">
          <a:extLst>
            <a:ext uri="{FF2B5EF4-FFF2-40B4-BE49-F238E27FC236}">
              <a16:creationId xmlns:a16="http://schemas.microsoft.com/office/drawing/2014/main" id="{E4DD7D44-7A3D-4701-AB93-57A7CAE852B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28" name="Text Box 347">
          <a:extLst>
            <a:ext uri="{FF2B5EF4-FFF2-40B4-BE49-F238E27FC236}">
              <a16:creationId xmlns:a16="http://schemas.microsoft.com/office/drawing/2014/main" id="{395967CC-F67E-44B7-974D-B740EDF2A0D6}"/>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29" name="Text Box 348">
          <a:extLst>
            <a:ext uri="{FF2B5EF4-FFF2-40B4-BE49-F238E27FC236}">
              <a16:creationId xmlns:a16="http://schemas.microsoft.com/office/drawing/2014/main" id="{DFA13B1E-FD59-4DAA-83F9-8BFFDC20F163}"/>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30" name="Text Box 349">
          <a:extLst>
            <a:ext uri="{FF2B5EF4-FFF2-40B4-BE49-F238E27FC236}">
              <a16:creationId xmlns:a16="http://schemas.microsoft.com/office/drawing/2014/main" id="{E950CDA7-E421-4214-A8D1-6B2A45B5225A}"/>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31" name="Text Box 350">
          <a:extLst>
            <a:ext uri="{FF2B5EF4-FFF2-40B4-BE49-F238E27FC236}">
              <a16:creationId xmlns:a16="http://schemas.microsoft.com/office/drawing/2014/main" id="{A1DD5329-139E-4528-ABBB-D81A03E56CD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32" name="Text Box 351">
          <a:extLst>
            <a:ext uri="{FF2B5EF4-FFF2-40B4-BE49-F238E27FC236}">
              <a16:creationId xmlns:a16="http://schemas.microsoft.com/office/drawing/2014/main" id="{033609CD-A382-4106-A3CC-B15A563681DB}"/>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33" name="Text Box 352">
          <a:extLst>
            <a:ext uri="{FF2B5EF4-FFF2-40B4-BE49-F238E27FC236}">
              <a16:creationId xmlns:a16="http://schemas.microsoft.com/office/drawing/2014/main" id="{533B01AB-61A6-40CD-9F67-0CFD31A2D4F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34" name="Text Box 353">
          <a:extLst>
            <a:ext uri="{FF2B5EF4-FFF2-40B4-BE49-F238E27FC236}">
              <a16:creationId xmlns:a16="http://schemas.microsoft.com/office/drawing/2014/main" id="{FBBC37C7-2758-4334-8117-56DC9F370AB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35" name="Text Box 354">
          <a:extLst>
            <a:ext uri="{FF2B5EF4-FFF2-40B4-BE49-F238E27FC236}">
              <a16:creationId xmlns:a16="http://schemas.microsoft.com/office/drawing/2014/main" id="{56970E23-26B7-4411-A9A7-247072D8A6C4}"/>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36" name="Text Box 355">
          <a:extLst>
            <a:ext uri="{FF2B5EF4-FFF2-40B4-BE49-F238E27FC236}">
              <a16:creationId xmlns:a16="http://schemas.microsoft.com/office/drawing/2014/main" id="{ECBF22A6-95AE-4D4F-98C4-E9D8C94A4623}"/>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37" name="Text Box 356">
          <a:extLst>
            <a:ext uri="{FF2B5EF4-FFF2-40B4-BE49-F238E27FC236}">
              <a16:creationId xmlns:a16="http://schemas.microsoft.com/office/drawing/2014/main" id="{17556F61-AC8E-431C-8A63-8BFBAC44CC7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38" name="Text Box 357">
          <a:extLst>
            <a:ext uri="{FF2B5EF4-FFF2-40B4-BE49-F238E27FC236}">
              <a16:creationId xmlns:a16="http://schemas.microsoft.com/office/drawing/2014/main" id="{CC63E1A8-10AF-4A33-A828-D599545C6B7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39" name="Text Box 358">
          <a:extLst>
            <a:ext uri="{FF2B5EF4-FFF2-40B4-BE49-F238E27FC236}">
              <a16:creationId xmlns:a16="http://schemas.microsoft.com/office/drawing/2014/main" id="{B8A95C67-0089-46DF-A2E3-97429744E39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40" name="Text Box 359">
          <a:extLst>
            <a:ext uri="{FF2B5EF4-FFF2-40B4-BE49-F238E27FC236}">
              <a16:creationId xmlns:a16="http://schemas.microsoft.com/office/drawing/2014/main" id="{8E5D9D00-8A6C-4605-A9A0-6146AF3C16B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41" name="Text Box 360">
          <a:extLst>
            <a:ext uri="{FF2B5EF4-FFF2-40B4-BE49-F238E27FC236}">
              <a16:creationId xmlns:a16="http://schemas.microsoft.com/office/drawing/2014/main" id="{1C42C137-7ADF-419A-B612-AF98B866945F}"/>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42" name="Text Box 361">
          <a:extLst>
            <a:ext uri="{FF2B5EF4-FFF2-40B4-BE49-F238E27FC236}">
              <a16:creationId xmlns:a16="http://schemas.microsoft.com/office/drawing/2014/main" id="{C64E4914-E1AF-4D1E-9BEF-A296C98331A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43" name="Text Box 362">
          <a:extLst>
            <a:ext uri="{FF2B5EF4-FFF2-40B4-BE49-F238E27FC236}">
              <a16:creationId xmlns:a16="http://schemas.microsoft.com/office/drawing/2014/main" id="{3E566A59-D582-47E2-9371-811A5F9672C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44" name="Text Box 363">
          <a:extLst>
            <a:ext uri="{FF2B5EF4-FFF2-40B4-BE49-F238E27FC236}">
              <a16:creationId xmlns:a16="http://schemas.microsoft.com/office/drawing/2014/main" id="{50AB6AF0-53AB-4A42-A508-331897754D26}"/>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45" name="Text Box 364">
          <a:extLst>
            <a:ext uri="{FF2B5EF4-FFF2-40B4-BE49-F238E27FC236}">
              <a16:creationId xmlns:a16="http://schemas.microsoft.com/office/drawing/2014/main" id="{4FB9AAE8-5ACB-4576-AE99-299824D10435}"/>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46" name="Text Box 365">
          <a:extLst>
            <a:ext uri="{FF2B5EF4-FFF2-40B4-BE49-F238E27FC236}">
              <a16:creationId xmlns:a16="http://schemas.microsoft.com/office/drawing/2014/main" id="{BCA20DD4-FEEB-4D62-A1B0-C8FBCD7532AF}"/>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47" name="Text Box 366">
          <a:extLst>
            <a:ext uri="{FF2B5EF4-FFF2-40B4-BE49-F238E27FC236}">
              <a16:creationId xmlns:a16="http://schemas.microsoft.com/office/drawing/2014/main" id="{E1AF5A9D-2F96-4832-B8D8-3E581CDEF0D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48" name="Text Box 367">
          <a:extLst>
            <a:ext uri="{FF2B5EF4-FFF2-40B4-BE49-F238E27FC236}">
              <a16:creationId xmlns:a16="http://schemas.microsoft.com/office/drawing/2014/main" id="{7799C888-BC47-42C5-9BB8-89E9BEE67823}"/>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49" name="Text Box 368">
          <a:extLst>
            <a:ext uri="{FF2B5EF4-FFF2-40B4-BE49-F238E27FC236}">
              <a16:creationId xmlns:a16="http://schemas.microsoft.com/office/drawing/2014/main" id="{AF5CF2F2-8986-4D7F-AAC4-4DB9BA34D14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50" name="Text Box 369">
          <a:extLst>
            <a:ext uri="{FF2B5EF4-FFF2-40B4-BE49-F238E27FC236}">
              <a16:creationId xmlns:a16="http://schemas.microsoft.com/office/drawing/2014/main" id="{3BE37699-BB70-4A70-A833-F824A1891E4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51" name="Text Box 370">
          <a:extLst>
            <a:ext uri="{FF2B5EF4-FFF2-40B4-BE49-F238E27FC236}">
              <a16:creationId xmlns:a16="http://schemas.microsoft.com/office/drawing/2014/main" id="{A594782E-4637-4ED0-B44D-D23F8DD8631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52" name="Text Box 371">
          <a:extLst>
            <a:ext uri="{FF2B5EF4-FFF2-40B4-BE49-F238E27FC236}">
              <a16:creationId xmlns:a16="http://schemas.microsoft.com/office/drawing/2014/main" id="{130FC0CD-A51B-40BE-9BEE-B66C49087FD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53" name="Text Box 372">
          <a:extLst>
            <a:ext uri="{FF2B5EF4-FFF2-40B4-BE49-F238E27FC236}">
              <a16:creationId xmlns:a16="http://schemas.microsoft.com/office/drawing/2014/main" id="{31BD6964-3410-469B-A334-3A357D19C83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54" name="Text Box 373">
          <a:extLst>
            <a:ext uri="{FF2B5EF4-FFF2-40B4-BE49-F238E27FC236}">
              <a16:creationId xmlns:a16="http://schemas.microsoft.com/office/drawing/2014/main" id="{4161A5C3-E2A2-46A3-87A1-7A90BD138E3B}"/>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55" name="Text Box 374">
          <a:extLst>
            <a:ext uri="{FF2B5EF4-FFF2-40B4-BE49-F238E27FC236}">
              <a16:creationId xmlns:a16="http://schemas.microsoft.com/office/drawing/2014/main" id="{5882C6F5-69FB-4B99-80B6-4DE1EDF0D57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56" name="Text Box 375">
          <a:extLst>
            <a:ext uri="{FF2B5EF4-FFF2-40B4-BE49-F238E27FC236}">
              <a16:creationId xmlns:a16="http://schemas.microsoft.com/office/drawing/2014/main" id="{E0217579-AB85-4F68-9999-26036A26B90B}"/>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57" name="Text Box 376">
          <a:extLst>
            <a:ext uri="{FF2B5EF4-FFF2-40B4-BE49-F238E27FC236}">
              <a16:creationId xmlns:a16="http://schemas.microsoft.com/office/drawing/2014/main" id="{498D8420-4051-4DA3-810D-07AB1E550F17}"/>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58" name="Text Box 377">
          <a:extLst>
            <a:ext uri="{FF2B5EF4-FFF2-40B4-BE49-F238E27FC236}">
              <a16:creationId xmlns:a16="http://schemas.microsoft.com/office/drawing/2014/main" id="{F7AF47E9-0C36-4BC1-A7A9-FF4FD6A64236}"/>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59" name="Text Box 378">
          <a:extLst>
            <a:ext uri="{FF2B5EF4-FFF2-40B4-BE49-F238E27FC236}">
              <a16:creationId xmlns:a16="http://schemas.microsoft.com/office/drawing/2014/main" id="{ABDE5185-CB06-4C1B-86A7-27A429C21AA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60" name="Text Box 379">
          <a:extLst>
            <a:ext uri="{FF2B5EF4-FFF2-40B4-BE49-F238E27FC236}">
              <a16:creationId xmlns:a16="http://schemas.microsoft.com/office/drawing/2014/main" id="{563DB2B5-1A04-4C73-9AF6-A00BDCC4DC83}"/>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61" name="Text Box 380">
          <a:extLst>
            <a:ext uri="{FF2B5EF4-FFF2-40B4-BE49-F238E27FC236}">
              <a16:creationId xmlns:a16="http://schemas.microsoft.com/office/drawing/2014/main" id="{6C6C27BF-9FE2-4EFF-BDB1-9A9D37331FC8}"/>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62" name="Text Box 381">
          <a:extLst>
            <a:ext uri="{FF2B5EF4-FFF2-40B4-BE49-F238E27FC236}">
              <a16:creationId xmlns:a16="http://schemas.microsoft.com/office/drawing/2014/main" id="{94FCD2EA-E239-4429-9425-65984FB3A699}"/>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63" name="Text Box 382">
          <a:extLst>
            <a:ext uri="{FF2B5EF4-FFF2-40B4-BE49-F238E27FC236}">
              <a16:creationId xmlns:a16="http://schemas.microsoft.com/office/drawing/2014/main" id="{7EF12746-536C-4C9E-A5B0-E22A5FF72EE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64" name="Text Box 383">
          <a:extLst>
            <a:ext uri="{FF2B5EF4-FFF2-40B4-BE49-F238E27FC236}">
              <a16:creationId xmlns:a16="http://schemas.microsoft.com/office/drawing/2014/main" id="{90CE67D4-C41D-4D1E-81E6-8300329981A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65" name="Text Box 384">
          <a:extLst>
            <a:ext uri="{FF2B5EF4-FFF2-40B4-BE49-F238E27FC236}">
              <a16:creationId xmlns:a16="http://schemas.microsoft.com/office/drawing/2014/main" id="{A5765850-4DC3-4957-9CA7-FACA6E732B6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66" name="Text Box 385">
          <a:extLst>
            <a:ext uri="{FF2B5EF4-FFF2-40B4-BE49-F238E27FC236}">
              <a16:creationId xmlns:a16="http://schemas.microsoft.com/office/drawing/2014/main" id="{3C41A3C8-CA45-46FE-9F6B-8E4F2569AB4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67" name="Text Box 386">
          <a:extLst>
            <a:ext uri="{FF2B5EF4-FFF2-40B4-BE49-F238E27FC236}">
              <a16:creationId xmlns:a16="http://schemas.microsoft.com/office/drawing/2014/main" id="{8684719E-FC62-42C0-A5F7-6E4796F605D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68" name="Text Box 387">
          <a:extLst>
            <a:ext uri="{FF2B5EF4-FFF2-40B4-BE49-F238E27FC236}">
              <a16:creationId xmlns:a16="http://schemas.microsoft.com/office/drawing/2014/main" id="{0FCD6AE5-5EC3-412A-84AE-AB40046E1FB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69" name="Text Box 388">
          <a:extLst>
            <a:ext uri="{FF2B5EF4-FFF2-40B4-BE49-F238E27FC236}">
              <a16:creationId xmlns:a16="http://schemas.microsoft.com/office/drawing/2014/main" id="{E3308921-BA62-4A27-BC8F-A9DBF60110F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70" name="Text Box 389">
          <a:extLst>
            <a:ext uri="{FF2B5EF4-FFF2-40B4-BE49-F238E27FC236}">
              <a16:creationId xmlns:a16="http://schemas.microsoft.com/office/drawing/2014/main" id="{7572F1A3-2C5A-4CFB-A34E-359AD85BFBE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71" name="Text Box 390">
          <a:extLst>
            <a:ext uri="{FF2B5EF4-FFF2-40B4-BE49-F238E27FC236}">
              <a16:creationId xmlns:a16="http://schemas.microsoft.com/office/drawing/2014/main" id="{35918F56-A1B9-465C-8727-6B9175EA037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72" name="Text Box 391">
          <a:extLst>
            <a:ext uri="{FF2B5EF4-FFF2-40B4-BE49-F238E27FC236}">
              <a16:creationId xmlns:a16="http://schemas.microsoft.com/office/drawing/2014/main" id="{9AFAD7C8-C6FE-425C-9729-91D9D8E834B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73" name="Text Box 392">
          <a:extLst>
            <a:ext uri="{FF2B5EF4-FFF2-40B4-BE49-F238E27FC236}">
              <a16:creationId xmlns:a16="http://schemas.microsoft.com/office/drawing/2014/main" id="{CAB0AB8E-FFAB-420D-8473-0D1827C4F2C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74" name="Text Box 393">
          <a:extLst>
            <a:ext uri="{FF2B5EF4-FFF2-40B4-BE49-F238E27FC236}">
              <a16:creationId xmlns:a16="http://schemas.microsoft.com/office/drawing/2014/main" id="{A4C76A0E-18D7-49FA-B188-A325DE5C3558}"/>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75" name="Text Box 394">
          <a:extLst>
            <a:ext uri="{FF2B5EF4-FFF2-40B4-BE49-F238E27FC236}">
              <a16:creationId xmlns:a16="http://schemas.microsoft.com/office/drawing/2014/main" id="{EE5F04D0-FB93-48AD-81D4-A43B77813C98}"/>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76" name="Text Box 395">
          <a:extLst>
            <a:ext uri="{FF2B5EF4-FFF2-40B4-BE49-F238E27FC236}">
              <a16:creationId xmlns:a16="http://schemas.microsoft.com/office/drawing/2014/main" id="{1943C244-1019-4640-9351-259C092DD74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77" name="Text Box 396">
          <a:extLst>
            <a:ext uri="{FF2B5EF4-FFF2-40B4-BE49-F238E27FC236}">
              <a16:creationId xmlns:a16="http://schemas.microsoft.com/office/drawing/2014/main" id="{82DA24CB-263A-4F52-9704-B15CC7DBBD5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78" name="Text Box 397">
          <a:extLst>
            <a:ext uri="{FF2B5EF4-FFF2-40B4-BE49-F238E27FC236}">
              <a16:creationId xmlns:a16="http://schemas.microsoft.com/office/drawing/2014/main" id="{B5F0AB1B-8563-47EE-BBA4-22A79C5FC28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79" name="Text Box 398">
          <a:extLst>
            <a:ext uri="{FF2B5EF4-FFF2-40B4-BE49-F238E27FC236}">
              <a16:creationId xmlns:a16="http://schemas.microsoft.com/office/drawing/2014/main" id="{757F6C48-F71A-4C8A-8902-0AEB8D7122B7}"/>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80" name="Text Box 399">
          <a:extLst>
            <a:ext uri="{FF2B5EF4-FFF2-40B4-BE49-F238E27FC236}">
              <a16:creationId xmlns:a16="http://schemas.microsoft.com/office/drawing/2014/main" id="{3B394C5F-5C6A-4F13-BD70-D2006AFBA295}"/>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81" name="Text Box 400">
          <a:extLst>
            <a:ext uri="{FF2B5EF4-FFF2-40B4-BE49-F238E27FC236}">
              <a16:creationId xmlns:a16="http://schemas.microsoft.com/office/drawing/2014/main" id="{43ACA62B-D84C-444D-B79A-6786D2EC1FB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82" name="Text Box 401">
          <a:extLst>
            <a:ext uri="{FF2B5EF4-FFF2-40B4-BE49-F238E27FC236}">
              <a16:creationId xmlns:a16="http://schemas.microsoft.com/office/drawing/2014/main" id="{B2B8289E-DA5A-4779-B8C7-D4ABEA7D389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83" name="Text Box 402">
          <a:extLst>
            <a:ext uri="{FF2B5EF4-FFF2-40B4-BE49-F238E27FC236}">
              <a16:creationId xmlns:a16="http://schemas.microsoft.com/office/drawing/2014/main" id="{C6F0BCF3-5AA2-45AA-8930-2825EFE5EF9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84" name="Text Box 403">
          <a:extLst>
            <a:ext uri="{FF2B5EF4-FFF2-40B4-BE49-F238E27FC236}">
              <a16:creationId xmlns:a16="http://schemas.microsoft.com/office/drawing/2014/main" id="{4E390652-6B17-4740-BC7F-864B4AB6370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85" name="Text Box 404">
          <a:extLst>
            <a:ext uri="{FF2B5EF4-FFF2-40B4-BE49-F238E27FC236}">
              <a16:creationId xmlns:a16="http://schemas.microsoft.com/office/drawing/2014/main" id="{053F9772-2A07-4A2E-AB6A-04C4941D959B}"/>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86" name="Text Box 405">
          <a:extLst>
            <a:ext uri="{FF2B5EF4-FFF2-40B4-BE49-F238E27FC236}">
              <a16:creationId xmlns:a16="http://schemas.microsoft.com/office/drawing/2014/main" id="{DC43047A-6C33-4251-97F2-15AED47C8C5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87" name="Text Box 406">
          <a:extLst>
            <a:ext uri="{FF2B5EF4-FFF2-40B4-BE49-F238E27FC236}">
              <a16:creationId xmlns:a16="http://schemas.microsoft.com/office/drawing/2014/main" id="{51E652FD-A1B5-4501-B397-37DE7BF252D6}"/>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88" name="Text Box 407">
          <a:extLst>
            <a:ext uri="{FF2B5EF4-FFF2-40B4-BE49-F238E27FC236}">
              <a16:creationId xmlns:a16="http://schemas.microsoft.com/office/drawing/2014/main" id="{8E0E7CC5-D42D-4883-AF8A-B3B8BE1D6527}"/>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89" name="Text Box 408">
          <a:extLst>
            <a:ext uri="{FF2B5EF4-FFF2-40B4-BE49-F238E27FC236}">
              <a16:creationId xmlns:a16="http://schemas.microsoft.com/office/drawing/2014/main" id="{28407821-F850-41E4-ADF9-94026860DE36}"/>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90" name="Text Box 409">
          <a:extLst>
            <a:ext uri="{FF2B5EF4-FFF2-40B4-BE49-F238E27FC236}">
              <a16:creationId xmlns:a16="http://schemas.microsoft.com/office/drawing/2014/main" id="{FD28580B-E48B-47FE-B83F-622E5A9E811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91" name="Text Box 410">
          <a:extLst>
            <a:ext uri="{FF2B5EF4-FFF2-40B4-BE49-F238E27FC236}">
              <a16:creationId xmlns:a16="http://schemas.microsoft.com/office/drawing/2014/main" id="{DE057F3B-0830-4DBD-AEA2-5D6EA0C7EFB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92" name="Text Box 411">
          <a:extLst>
            <a:ext uri="{FF2B5EF4-FFF2-40B4-BE49-F238E27FC236}">
              <a16:creationId xmlns:a16="http://schemas.microsoft.com/office/drawing/2014/main" id="{81B8FBD9-D0A4-4FC2-A816-3558A340A2C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93" name="Text Box 412">
          <a:extLst>
            <a:ext uri="{FF2B5EF4-FFF2-40B4-BE49-F238E27FC236}">
              <a16:creationId xmlns:a16="http://schemas.microsoft.com/office/drawing/2014/main" id="{F9F1AC2E-E91E-46DC-8A75-4036D8453F4F}"/>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94" name="Text Box 413">
          <a:extLst>
            <a:ext uri="{FF2B5EF4-FFF2-40B4-BE49-F238E27FC236}">
              <a16:creationId xmlns:a16="http://schemas.microsoft.com/office/drawing/2014/main" id="{E8024BC4-522E-4A99-812B-4CD4CD0CEF4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595" name="Text Box 414">
          <a:extLst>
            <a:ext uri="{FF2B5EF4-FFF2-40B4-BE49-F238E27FC236}">
              <a16:creationId xmlns:a16="http://schemas.microsoft.com/office/drawing/2014/main" id="{29C6D1C6-3663-4E9E-8F95-9D028C1FBE9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596" name="Text Box 415">
          <a:extLst>
            <a:ext uri="{FF2B5EF4-FFF2-40B4-BE49-F238E27FC236}">
              <a16:creationId xmlns:a16="http://schemas.microsoft.com/office/drawing/2014/main" id="{27882FA4-9F79-4648-9855-E7F946AEE00C}"/>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597" name="Text Box 416">
          <a:extLst>
            <a:ext uri="{FF2B5EF4-FFF2-40B4-BE49-F238E27FC236}">
              <a16:creationId xmlns:a16="http://schemas.microsoft.com/office/drawing/2014/main" id="{7EC0EC3D-63D1-423C-AE09-9FD12A09922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98" name="Text Box 417">
          <a:extLst>
            <a:ext uri="{FF2B5EF4-FFF2-40B4-BE49-F238E27FC236}">
              <a16:creationId xmlns:a16="http://schemas.microsoft.com/office/drawing/2014/main" id="{818565CB-0162-4359-90D2-325A24DEA767}"/>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599" name="Text Box 418">
          <a:extLst>
            <a:ext uri="{FF2B5EF4-FFF2-40B4-BE49-F238E27FC236}">
              <a16:creationId xmlns:a16="http://schemas.microsoft.com/office/drawing/2014/main" id="{5B4FF575-2694-4F4B-823F-14C1AB2C44F6}"/>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00" name="Text Box 419">
          <a:extLst>
            <a:ext uri="{FF2B5EF4-FFF2-40B4-BE49-F238E27FC236}">
              <a16:creationId xmlns:a16="http://schemas.microsoft.com/office/drawing/2014/main" id="{A5A388CC-CDC3-41BE-A72B-7241EF0D198F}"/>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01" name="Text Box 420">
          <a:extLst>
            <a:ext uri="{FF2B5EF4-FFF2-40B4-BE49-F238E27FC236}">
              <a16:creationId xmlns:a16="http://schemas.microsoft.com/office/drawing/2014/main" id="{58A2F77D-8110-4A27-BCB8-EB16020A570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02" name="Text Box 421">
          <a:extLst>
            <a:ext uri="{FF2B5EF4-FFF2-40B4-BE49-F238E27FC236}">
              <a16:creationId xmlns:a16="http://schemas.microsoft.com/office/drawing/2014/main" id="{84309F41-1E94-4FD8-813A-3CF31DA545F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603" name="Text Box 422">
          <a:extLst>
            <a:ext uri="{FF2B5EF4-FFF2-40B4-BE49-F238E27FC236}">
              <a16:creationId xmlns:a16="http://schemas.microsoft.com/office/drawing/2014/main" id="{AB8B2FB3-72B2-4852-86BB-6249729252EE}"/>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04" name="Text Box 423">
          <a:extLst>
            <a:ext uri="{FF2B5EF4-FFF2-40B4-BE49-F238E27FC236}">
              <a16:creationId xmlns:a16="http://schemas.microsoft.com/office/drawing/2014/main" id="{D52FD13A-A537-441A-91E6-C27FCD5A815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05" name="Text Box 424">
          <a:extLst>
            <a:ext uri="{FF2B5EF4-FFF2-40B4-BE49-F238E27FC236}">
              <a16:creationId xmlns:a16="http://schemas.microsoft.com/office/drawing/2014/main" id="{834C6CC0-88DB-4325-9806-84DD52276B24}"/>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06" name="Text Box 425">
          <a:extLst>
            <a:ext uri="{FF2B5EF4-FFF2-40B4-BE49-F238E27FC236}">
              <a16:creationId xmlns:a16="http://schemas.microsoft.com/office/drawing/2014/main" id="{4B8DCB6E-DFFB-4955-AFA2-B26BCA999AB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07" name="Text Box 426">
          <a:extLst>
            <a:ext uri="{FF2B5EF4-FFF2-40B4-BE49-F238E27FC236}">
              <a16:creationId xmlns:a16="http://schemas.microsoft.com/office/drawing/2014/main" id="{467713C3-675A-4DCF-9D5E-7BD15E5DA1FA}"/>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08" name="Text Box 427">
          <a:extLst>
            <a:ext uri="{FF2B5EF4-FFF2-40B4-BE49-F238E27FC236}">
              <a16:creationId xmlns:a16="http://schemas.microsoft.com/office/drawing/2014/main" id="{7FA064CB-6641-44C5-BD00-8C746E28B9B4}"/>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09" name="Text Box 428">
          <a:extLst>
            <a:ext uri="{FF2B5EF4-FFF2-40B4-BE49-F238E27FC236}">
              <a16:creationId xmlns:a16="http://schemas.microsoft.com/office/drawing/2014/main" id="{FD9912CC-D4C4-43E8-9083-42DBA812637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10" name="Text Box 429">
          <a:extLst>
            <a:ext uri="{FF2B5EF4-FFF2-40B4-BE49-F238E27FC236}">
              <a16:creationId xmlns:a16="http://schemas.microsoft.com/office/drawing/2014/main" id="{A95C63EC-5B2A-4D36-9738-750956BD455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11" name="Text Box 430">
          <a:extLst>
            <a:ext uri="{FF2B5EF4-FFF2-40B4-BE49-F238E27FC236}">
              <a16:creationId xmlns:a16="http://schemas.microsoft.com/office/drawing/2014/main" id="{4D6BA8E4-CDBF-49A5-ACBB-A3EFAD0FDFF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612" name="Text Box 431">
          <a:extLst>
            <a:ext uri="{FF2B5EF4-FFF2-40B4-BE49-F238E27FC236}">
              <a16:creationId xmlns:a16="http://schemas.microsoft.com/office/drawing/2014/main" id="{10A74E74-FA6F-416E-9E41-85BB6A4ACD75}"/>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13" name="Text Box 432">
          <a:extLst>
            <a:ext uri="{FF2B5EF4-FFF2-40B4-BE49-F238E27FC236}">
              <a16:creationId xmlns:a16="http://schemas.microsoft.com/office/drawing/2014/main" id="{635E301C-CFC2-4ACC-A286-02C7CD5BA39F}"/>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614" name="Text Box 433">
          <a:extLst>
            <a:ext uri="{FF2B5EF4-FFF2-40B4-BE49-F238E27FC236}">
              <a16:creationId xmlns:a16="http://schemas.microsoft.com/office/drawing/2014/main" id="{3B7F9230-0BA4-4176-BD68-04B4EB32FF1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15" name="Text Box 434">
          <a:extLst>
            <a:ext uri="{FF2B5EF4-FFF2-40B4-BE49-F238E27FC236}">
              <a16:creationId xmlns:a16="http://schemas.microsoft.com/office/drawing/2014/main" id="{1A92EE10-D9C8-4EDE-B55F-F748151CCD96}"/>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16" name="Text Box 435">
          <a:extLst>
            <a:ext uri="{FF2B5EF4-FFF2-40B4-BE49-F238E27FC236}">
              <a16:creationId xmlns:a16="http://schemas.microsoft.com/office/drawing/2014/main" id="{8F6510D9-474F-4549-9EAE-6FAD40692B8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17" name="Text Box 436">
          <a:extLst>
            <a:ext uri="{FF2B5EF4-FFF2-40B4-BE49-F238E27FC236}">
              <a16:creationId xmlns:a16="http://schemas.microsoft.com/office/drawing/2014/main" id="{5F489933-2188-4B1B-B606-7ABCF46A11AC}"/>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618" name="Text Box 437">
          <a:extLst>
            <a:ext uri="{FF2B5EF4-FFF2-40B4-BE49-F238E27FC236}">
              <a16:creationId xmlns:a16="http://schemas.microsoft.com/office/drawing/2014/main" id="{0DEBB2B1-7EC1-4A79-8178-132705E10493}"/>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19" name="Text Box 438">
          <a:extLst>
            <a:ext uri="{FF2B5EF4-FFF2-40B4-BE49-F238E27FC236}">
              <a16:creationId xmlns:a16="http://schemas.microsoft.com/office/drawing/2014/main" id="{CD7EAD1F-58F3-486A-8C02-6B4ED2A5A91D}"/>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620" name="Text Box 439">
          <a:extLst>
            <a:ext uri="{FF2B5EF4-FFF2-40B4-BE49-F238E27FC236}">
              <a16:creationId xmlns:a16="http://schemas.microsoft.com/office/drawing/2014/main" id="{518D7201-574F-49E2-A0FA-9014E3E34F9F}"/>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21" name="Text Box 440">
          <a:extLst>
            <a:ext uri="{FF2B5EF4-FFF2-40B4-BE49-F238E27FC236}">
              <a16:creationId xmlns:a16="http://schemas.microsoft.com/office/drawing/2014/main" id="{E07AC739-E075-4A11-8F77-8A15C90A3BA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22" name="Text Box 441">
          <a:extLst>
            <a:ext uri="{FF2B5EF4-FFF2-40B4-BE49-F238E27FC236}">
              <a16:creationId xmlns:a16="http://schemas.microsoft.com/office/drawing/2014/main" id="{855D49E5-D51B-45C3-836B-405566EE426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23" name="Text Box 442">
          <a:extLst>
            <a:ext uri="{FF2B5EF4-FFF2-40B4-BE49-F238E27FC236}">
              <a16:creationId xmlns:a16="http://schemas.microsoft.com/office/drawing/2014/main" id="{4E237415-4688-4557-8E57-12F75A311AD2}"/>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624" name="Text Box 443">
          <a:extLst>
            <a:ext uri="{FF2B5EF4-FFF2-40B4-BE49-F238E27FC236}">
              <a16:creationId xmlns:a16="http://schemas.microsoft.com/office/drawing/2014/main" id="{73BFC768-CAD3-4406-BFC8-81B1AF8D3AB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25" name="Text Box 444">
          <a:extLst>
            <a:ext uri="{FF2B5EF4-FFF2-40B4-BE49-F238E27FC236}">
              <a16:creationId xmlns:a16="http://schemas.microsoft.com/office/drawing/2014/main" id="{0455973D-8169-454E-92E0-DCE8DC222C11}"/>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626" name="Text Box 445">
          <a:extLst>
            <a:ext uri="{FF2B5EF4-FFF2-40B4-BE49-F238E27FC236}">
              <a16:creationId xmlns:a16="http://schemas.microsoft.com/office/drawing/2014/main" id="{A8090CEB-24E5-4753-9673-DB8506BFF37E}"/>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27" name="Text Box 446">
          <a:extLst>
            <a:ext uri="{FF2B5EF4-FFF2-40B4-BE49-F238E27FC236}">
              <a16:creationId xmlns:a16="http://schemas.microsoft.com/office/drawing/2014/main" id="{0F364F73-C625-4401-BACD-1143F5777B7C}"/>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28" name="Text Box 447">
          <a:extLst>
            <a:ext uri="{FF2B5EF4-FFF2-40B4-BE49-F238E27FC236}">
              <a16:creationId xmlns:a16="http://schemas.microsoft.com/office/drawing/2014/main" id="{13D9006A-B864-4EAC-8DD1-5523FC741789}"/>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29" name="Text Box 448">
          <a:extLst>
            <a:ext uri="{FF2B5EF4-FFF2-40B4-BE49-F238E27FC236}">
              <a16:creationId xmlns:a16="http://schemas.microsoft.com/office/drawing/2014/main" id="{E7AEFC6D-C049-457C-AADF-025FC6B2EDE7}"/>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630" name="Text Box 449">
          <a:extLst>
            <a:ext uri="{FF2B5EF4-FFF2-40B4-BE49-F238E27FC236}">
              <a16:creationId xmlns:a16="http://schemas.microsoft.com/office/drawing/2014/main" id="{2402403C-1E0F-4241-B921-71168CF079D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31" name="Text Box 450">
          <a:extLst>
            <a:ext uri="{FF2B5EF4-FFF2-40B4-BE49-F238E27FC236}">
              <a16:creationId xmlns:a16="http://schemas.microsoft.com/office/drawing/2014/main" id="{50CE1A29-49FE-4765-8CC2-EBC1D36E5E62}"/>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3</xdr:col>
      <xdr:colOff>381000</xdr:colOff>
      <xdr:row>71</xdr:row>
      <xdr:rowOff>0</xdr:rowOff>
    </xdr:from>
    <xdr:to>
      <xdr:col>3</xdr:col>
      <xdr:colOff>455676</xdr:colOff>
      <xdr:row>71</xdr:row>
      <xdr:rowOff>60198</xdr:rowOff>
    </xdr:to>
    <xdr:sp macro="" textlink="">
      <xdr:nvSpPr>
        <xdr:cNvPr id="2632" name="Text Box 451">
          <a:extLst>
            <a:ext uri="{FF2B5EF4-FFF2-40B4-BE49-F238E27FC236}">
              <a16:creationId xmlns:a16="http://schemas.microsoft.com/office/drawing/2014/main" id="{228F8E22-9224-4DB5-B442-B6900172418C}"/>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33" name="Text Box 452">
          <a:extLst>
            <a:ext uri="{FF2B5EF4-FFF2-40B4-BE49-F238E27FC236}">
              <a16:creationId xmlns:a16="http://schemas.microsoft.com/office/drawing/2014/main" id="{76D18F15-64B3-45F8-B6CA-CD182EF6E3AD}"/>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34" name="Text Box 453">
          <a:extLst>
            <a:ext uri="{FF2B5EF4-FFF2-40B4-BE49-F238E27FC236}">
              <a16:creationId xmlns:a16="http://schemas.microsoft.com/office/drawing/2014/main" id="{C3B91987-C8DE-40EC-857B-79F8D0F0EF16}"/>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oneCellAnchor>
    <xdr:from>
      <xdr:col>3</xdr:col>
      <xdr:colOff>457200</xdr:colOff>
      <xdr:row>71</xdr:row>
      <xdr:rowOff>0</xdr:rowOff>
    </xdr:from>
    <xdr:ext cx="89768" cy="170560"/>
    <xdr:sp macro="" textlink="">
      <xdr:nvSpPr>
        <xdr:cNvPr id="2635" name="Text Box 454">
          <a:extLst>
            <a:ext uri="{FF2B5EF4-FFF2-40B4-BE49-F238E27FC236}">
              <a16:creationId xmlns:a16="http://schemas.microsoft.com/office/drawing/2014/main" id="{44743F5B-19AE-4A0A-808C-1CF7D6681370}"/>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71</xdr:row>
      <xdr:rowOff>0</xdr:rowOff>
    </xdr:from>
    <xdr:ext cx="89768" cy="170560"/>
    <xdr:sp macro="" textlink="">
      <xdr:nvSpPr>
        <xdr:cNvPr id="2636" name="Text Box 455">
          <a:extLst>
            <a:ext uri="{FF2B5EF4-FFF2-40B4-BE49-F238E27FC236}">
              <a16:creationId xmlns:a16="http://schemas.microsoft.com/office/drawing/2014/main" id="{BD4D6FB8-6C07-47A7-B258-71D6A819FCD1}"/>
            </a:ext>
          </a:extLst>
        </xdr:cNvPr>
        <xdr:cNvSpPr txBox="1">
          <a:spLocks noChangeArrowheads="1"/>
        </xdr:cNvSpPr>
      </xdr:nvSpPr>
      <xdr:spPr bwMode="auto">
        <a:xfrm>
          <a:off x="8639175"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3</xdr:col>
      <xdr:colOff>381000</xdr:colOff>
      <xdr:row>71</xdr:row>
      <xdr:rowOff>0</xdr:rowOff>
    </xdr:from>
    <xdr:to>
      <xdr:col>3</xdr:col>
      <xdr:colOff>455676</xdr:colOff>
      <xdr:row>71</xdr:row>
      <xdr:rowOff>60198</xdr:rowOff>
    </xdr:to>
    <xdr:sp macro="" textlink="">
      <xdr:nvSpPr>
        <xdr:cNvPr id="2637" name="Text Box 456">
          <a:extLst>
            <a:ext uri="{FF2B5EF4-FFF2-40B4-BE49-F238E27FC236}">
              <a16:creationId xmlns:a16="http://schemas.microsoft.com/office/drawing/2014/main" id="{942B4718-E9CC-4F85-A4C0-972DBC2810E0}"/>
            </a:ext>
          </a:extLst>
        </xdr:cNvPr>
        <xdr:cNvSpPr txBox="1">
          <a:spLocks noChangeArrowheads="1"/>
        </xdr:cNvSpPr>
      </xdr:nvSpPr>
      <xdr:spPr bwMode="auto">
        <a:xfrm>
          <a:off x="8562975" y="24726900"/>
          <a:ext cx="74676"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38" name="Text Box 164">
          <a:extLst>
            <a:ext uri="{FF2B5EF4-FFF2-40B4-BE49-F238E27FC236}">
              <a16:creationId xmlns:a16="http://schemas.microsoft.com/office/drawing/2014/main" id="{E2119F96-47CC-41C6-99F5-44843550C91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39" name="Text Box 165">
          <a:extLst>
            <a:ext uri="{FF2B5EF4-FFF2-40B4-BE49-F238E27FC236}">
              <a16:creationId xmlns:a16="http://schemas.microsoft.com/office/drawing/2014/main" id="{BFD9029B-DC9B-4562-BB24-5E9F60FEC3E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0" name="Text Box 166">
          <a:extLst>
            <a:ext uri="{FF2B5EF4-FFF2-40B4-BE49-F238E27FC236}">
              <a16:creationId xmlns:a16="http://schemas.microsoft.com/office/drawing/2014/main" id="{CBEF169B-32DF-467D-A5C5-8C5AD9F9F9F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1" name="Text Box 167">
          <a:extLst>
            <a:ext uri="{FF2B5EF4-FFF2-40B4-BE49-F238E27FC236}">
              <a16:creationId xmlns:a16="http://schemas.microsoft.com/office/drawing/2014/main" id="{90EE2D2E-70D9-4FE4-B72B-9A0D3A6D8F9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2" name="Text Box 168">
          <a:extLst>
            <a:ext uri="{FF2B5EF4-FFF2-40B4-BE49-F238E27FC236}">
              <a16:creationId xmlns:a16="http://schemas.microsoft.com/office/drawing/2014/main" id="{C087A13D-81EF-4191-818F-BFB7B15CA8E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3" name="Text Box 169">
          <a:extLst>
            <a:ext uri="{FF2B5EF4-FFF2-40B4-BE49-F238E27FC236}">
              <a16:creationId xmlns:a16="http://schemas.microsoft.com/office/drawing/2014/main" id="{B23CA8BB-ABCA-4FFF-AB5A-88614049C44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4" name="Text Box 170">
          <a:extLst>
            <a:ext uri="{FF2B5EF4-FFF2-40B4-BE49-F238E27FC236}">
              <a16:creationId xmlns:a16="http://schemas.microsoft.com/office/drawing/2014/main" id="{DA5C0DF2-6E3E-40F7-9F86-C1292DE7FE9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5" name="Text Box 171">
          <a:extLst>
            <a:ext uri="{FF2B5EF4-FFF2-40B4-BE49-F238E27FC236}">
              <a16:creationId xmlns:a16="http://schemas.microsoft.com/office/drawing/2014/main" id="{8E66EC88-6EDF-4955-8DF4-E9271CA00D3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6" name="Text Box 172">
          <a:extLst>
            <a:ext uri="{FF2B5EF4-FFF2-40B4-BE49-F238E27FC236}">
              <a16:creationId xmlns:a16="http://schemas.microsoft.com/office/drawing/2014/main" id="{436552FA-97FF-4D2D-8488-7DB0A7AA65E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7" name="Text Box 173">
          <a:extLst>
            <a:ext uri="{FF2B5EF4-FFF2-40B4-BE49-F238E27FC236}">
              <a16:creationId xmlns:a16="http://schemas.microsoft.com/office/drawing/2014/main" id="{FF7F0569-762E-46A9-A2CC-FE427A9E6BD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8" name="Text Box 174">
          <a:extLst>
            <a:ext uri="{FF2B5EF4-FFF2-40B4-BE49-F238E27FC236}">
              <a16:creationId xmlns:a16="http://schemas.microsoft.com/office/drawing/2014/main" id="{AF8DCB35-162E-4130-8C57-5A6ED3325AC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649" name="Text Box 175">
          <a:extLst>
            <a:ext uri="{FF2B5EF4-FFF2-40B4-BE49-F238E27FC236}">
              <a16:creationId xmlns:a16="http://schemas.microsoft.com/office/drawing/2014/main" id="{0458B1B5-E1CC-41CC-861B-D75733888D9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50" name="Text Box 176">
          <a:extLst>
            <a:ext uri="{FF2B5EF4-FFF2-40B4-BE49-F238E27FC236}">
              <a16:creationId xmlns:a16="http://schemas.microsoft.com/office/drawing/2014/main" id="{4FE6C4D3-3056-45E4-9E1B-FCD3F34403C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51" name="Text Box 177">
          <a:extLst>
            <a:ext uri="{FF2B5EF4-FFF2-40B4-BE49-F238E27FC236}">
              <a16:creationId xmlns:a16="http://schemas.microsoft.com/office/drawing/2014/main" id="{333C1F7F-A0FC-4721-A2EA-81C21DE8C09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52" name="Text Box 178">
          <a:extLst>
            <a:ext uri="{FF2B5EF4-FFF2-40B4-BE49-F238E27FC236}">
              <a16:creationId xmlns:a16="http://schemas.microsoft.com/office/drawing/2014/main" id="{A7C68A42-54FD-442F-AA56-C2DBB55E45A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53" name="Text Box 179">
          <a:extLst>
            <a:ext uri="{FF2B5EF4-FFF2-40B4-BE49-F238E27FC236}">
              <a16:creationId xmlns:a16="http://schemas.microsoft.com/office/drawing/2014/main" id="{64C8B461-A036-4133-9008-754D0BEA79F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54" name="Text Box 180">
          <a:extLst>
            <a:ext uri="{FF2B5EF4-FFF2-40B4-BE49-F238E27FC236}">
              <a16:creationId xmlns:a16="http://schemas.microsoft.com/office/drawing/2014/main" id="{BF28687B-A568-454F-B09F-784D101FBA9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55" name="Text Box 181">
          <a:extLst>
            <a:ext uri="{FF2B5EF4-FFF2-40B4-BE49-F238E27FC236}">
              <a16:creationId xmlns:a16="http://schemas.microsoft.com/office/drawing/2014/main" id="{9AE8145F-855C-4BA0-BA65-D8C8E909AF4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56" name="Text Box 182">
          <a:extLst>
            <a:ext uri="{FF2B5EF4-FFF2-40B4-BE49-F238E27FC236}">
              <a16:creationId xmlns:a16="http://schemas.microsoft.com/office/drawing/2014/main" id="{DB6FC220-8185-46CF-B433-ACA3E575D32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57" name="Text Box 183">
          <a:extLst>
            <a:ext uri="{FF2B5EF4-FFF2-40B4-BE49-F238E27FC236}">
              <a16:creationId xmlns:a16="http://schemas.microsoft.com/office/drawing/2014/main" id="{357661C3-0F7C-421E-9AB1-5697EF6ED33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58" name="Text Box 184">
          <a:extLst>
            <a:ext uri="{FF2B5EF4-FFF2-40B4-BE49-F238E27FC236}">
              <a16:creationId xmlns:a16="http://schemas.microsoft.com/office/drawing/2014/main" id="{3320055E-69BD-4F7E-A9F3-A8998784022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59" name="Text Box 185">
          <a:extLst>
            <a:ext uri="{FF2B5EF4-FFF2-40B4-BE49-F238E27FC236}">
              <a16:creationId xmlns:a16="http://schemas.microsoft.com/office/drawing/2014/main" id="{E3BFC282-841F-44FD-922F-D828F5A3D91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60" name="Text Box 186">
          <a:extLst>
            <a:ext uri="{FF2B5EF4-FFF2-40B4-BE49-F238E27FC236}">
              <a16:creationId xmlns:a16="http://schemas.microsoft.com/office/drawing/2014/main" id="{076C0E22-A3DF-48E5-BEF5-D359DD6DDCE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61" name="Text Box 187">
          <a:extLst>
            <a:ext uri="{FF2B5EF4-FFF2-40B4-BE49-F238E27FC236}">
              <a16:creationId xmlns:a16="http://schemas.microsoft.com/office/drawing/2014/main" id="{516F12FF-D273-4F6D-A1AB-487243BF914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62" name="Text Box 188">
          <a:extLst>
            <a:ext uri="{FF2B5EF4-FFF2-40B4-BE49-F238E27FC236}">
              <a16:creationId xmlns:a16="http://schemas.microsoft.com/office/drawing/2014/main" id="{787FF622-D0F6-4DD2-B191-6327FD05067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63" name="Text Box 189">
          <a:extLst>
            <a:ext uri="{FF2B5EF4-FFF2-40B4-BE49-F238E27FC236}">
              <a16:creationId xmlns:a16="http://schemas.microsoft.com/office/drawing/2014/main" id="{E3A381CB-D1D3-4B27-A90B-A9079C9D4A6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64" name="Text Box 190">
          <a:extLst>
            <a:ext uri="{FF2B5EF4-FFF2-40B4-BE49-F238E27FC236}">
              <a16:creationId xmlns:a16="http://schemas.microsoft.com/office/drawing/2014/main" id="{DF7F1B7F-9F33-4AD6-BD6E-A8214D65F90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65" name="Text Box 191">
          <a:extLst>
            <a:ext uri="{FF2B5EF4-FFF2-40B4-BE49-F238E27FC236}">
              <a16:creationId xmlns:a16="http://schemas.microsoft.com/office/drawing/2014/main" id="{E511DCBE-E1A6-405D-9B31-177D930A6D9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66" name="Text Box 192">
          <a:extLst>
            <a:ext uri="{FF2B5EF4-FFF2-40B4-BE49-F238E27FC236}">
              <a16:creationId xmlns:a16="http://schemas.microsoft.com/office/drawing/2014/main" id="{AE6FBBD9-0C2F-4F42-AB67-B3F5D7E1C48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67" name="Text Box 193">
          <a:extLst>
            <a:ext uri="{FF2B5EF4-FFF2-40B4-BE49-F238E27FC236}">
              <a16:creationId xmlns:a16="http://schemas.microsoft.com/office/drawing/2014/main" id="{4122B8C4-4C38-45ED-84BB-CC134B19AC3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68" name="Text Box 194">
          <a:extLst>
            <a:ext uri="{FF2B5EF4-FFF2-40B4-BE49-F238E27FC236}">
              <a16:creationId xmlns:a16="http://schemas.microsoft.com/office/drawing/2014/main" id="{2B38CC09-C415-418B-9343-B88EAEA3926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69" name="Text Box 195">
          <a:extLst>
            <a:ext uri="{FF2B5EF4-FFF2-40B4-BE49-F238E27FC236}">
              <a16:creationId xmlns:a16="http://schemas.microsoft.com/office/drawing/2014/main" id="{946BF8E3-B335-41A8-96E5-5EF00F0C643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70" name="Text Box 196">
          <a:extLst>
            <a:ext uri="{FF2B5EF4-FFF2-40B4-BE49-F238E27FC236}">
              <a16:creationId xmlns:a16="http://schemas.microsoft.com/office/drawing/2014/main" id="{55932F23-673A-4FB7-8210-378769A4FB5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71" name="Text Box 197">
          <a:extLst>
            <a:ext uri="{FF2B5EF4-FFF2-40B4-BE49-F238E27FC236}">
              <a16:creationId xmlns:a16="http://schemas.microsoft.com/office/drawing/2014/main" id="{AC404F45-16FE-4F20-9347-04171E46B6C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72" name="Text Box 198">
          <a:extLst>
            <a:ext uri="{FF2B5EF4-FFF2-40B4-BE49-F238E27FC236}">
              <a16:creationId xmlns:a16="http://schemas.microsoft.com/office/drawing/2014/main" id="{46BC1BCE-4AE6-4B66-8DBD-A4A4F2215E2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73" name="Text Box 199">
          <a:extLst>
            <a:ext uri="{FF2B5EF4-FFF2-40B4-BE49-F238E27FC236}">
              <a16:creationId xmlns:a16="http://schemas.microsoft.com/office/drawing/2014/main" id="{1C2267C0-95CA-4138-A66F-9DB059F2C0F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74" name="Text Box 200">
          <a:extLst>
            <a:ext uri="{FF2B5EF4-FFF2-40B4-BE49-F238E27FC236}">
              <a16:creationId xmlns:a16="http://schemas.microsoft.com/office/drawing/2014/main" id="{CD589FD5-F33F-4F63-9635-D92B13EB588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75" name="Text Box 201">
          <a:extLst>
            <a:ext uri="{FF2B5EF4-FFF2-40B4-BE49-F238E27FC236}">
              <a16:creationId xmlns:a16="http://schemas.microsoft.com/office/drawing/2014/main" id="{248FEC47-F41D-47AA-90E0-614B38AF87C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76" name="Text Box 202">
          <a:extLst>
            <a:ext uri="{FF2B5EF4-FFF2-40B4-BE49-F238E27FC236}">
              <a16:creationId xmlns:a16="http://schemas.microsoft.com/office/drawing/2014/main" id="{251CA296-856E-4349-A353-2F1A94452DE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77" name="Text Box 203">
          <a:extLst>
            <a:ext uri="{FF2B5EF4-FFF2-40B4-BE49-F238E27FC236}">
              <a16:creationId xmlns:a16="http://schemas.microsoft.com/office/drawing/2014/main" id="{F50CDA12-BA01-4FDF-BFCF-AA4F8F243D0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78" name="Text Box 204">
          <a:extLst>
            <a:ext uri="{FF2B5EF4-FFF2-40B4-BE49-F238E27FC236}">
              <a16:creationId xmlns:a16="http://schemas.microsoft.com/office/drawing/2014/main" id="{448D9E88-D4E1-4ED2-96E9-7EFC7194203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79" name="Text Box 205">
          <a:extLst>
            <a:ext uri="{FF2B5EF4-FFF2-40B4-BE49-F238E27FC236}">
              <a16:creationId xmlns:a16="http://schemas.microsoft.com/office/drawing/2014/main" id="{31282D13-EDA0-48F2-9383-72B54F64361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80" name="Text Box 206">
          <a:extLst>
            <a:ext uri="{FF2B5EF4-FFF2-40B4-BE49-F238E27FC236}">
              <a16:creationId xmlns:a16="http://schemas.microsoft.com/office/drawing/2014/main" id="{A3665FDE-7612-4A17-9FA8-A75D052FD24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81" name="Text Box 207">
          <a:extLst>
            <a:ext uri="{FF2B5EF4-FFF2-40B4-BE49-F238E27FC236}">
              <a16:creationId xmlns:a16="http://schemas.microsoft.com/office/drawing/2014/main" id="{14970262-7D3F-4A91-B85E-D237478E0B2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82" name="Text Box 208">
          <a:extLst>
            <a:ext uri="{FF2B5EF4-FFF2-40B4-BE49-F238E27FC236}">
              <a16:creationId xmlns:a16="http://schemas.microsoft.com/office/drawing/2014/main" id="{B2AF9C37-3560-4E26-A564-2ED6C41A6EC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83" name="Text Box 209">
          <a:extLst>
            <a:ext uri="{FF2B5EF4-FFF2-40B4-BE49-F238E27FC236}">
              <a16:creationId xmlns:a16="http://schemas.microsoft.com/office/drawing/2014/main" id="{F5D16D38-B67F-4CAC-9FB5-A1CF2B55BD6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84" name="Text Box 210">
          <a:extLst>
            <a:ext uri="{FF2B5EF4-FFF2-40B4-BE49-F238E27FC236}">
              <a16:creationId xmlns:a16="http://schemas.microsoft.com/office/drawing/2014/main" id="{86AC5299-80D2-46E8-9D08-360B3FC5D05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85" name="Text Box 211">
          <a:extLst>
            <a:ext uri="{FF2B5EF4-FFF2-40B4-BE49-F238E27FC236}">
              <a16:creationId xmlns:a16="http://schemas.microsoft.com/office/drawing/2014/main" id="{20AE89AB-D7CF-46EF-9E12-A425297E6F7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86" name="Text Box 212">
          <a:extLst>
            <a:ext uri="{FF2B5EF4-FFF2-40B4-BE49-F238E27FC236}">
              <a16:creationId xmlns:a16="http://schemas.microsoft.com/office/drawing/2014/main" id="{F536D34E-7BD4-4373-8FCC-3B7BBC8B668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87" name="Text Box 213">
          <a:extLst>
            <a:ext uri="{FF2B5EF4-FFF2-40B4-BE49-F238E27FC236}">
              <a16:creationId xmlns:a16="http://schemas.microsoft.com/office/drawing/2014/main" id="{6F60B4D0-8218-4096-97FA-180F14CE4D9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88" name="Text Box 214">
          <a:extLst>
            <a:ext uri="{FF2B5EF4-FFF2-40B4-BE49-F238E27FC236}">
              <a16:creationId xmlns:a16="http://schemas.microsoft.com/office/drawing/2014/main" id="{5DA5D475-FC1A-4AF8-BDBD-E297E9055AC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89" name="Text Box 215">
          <a:extLst>
            <a:ext uri="{FF2B5EF4-FFF2-40B4-BE49-F238E27FC236}">
              <a16:creationId xmlns:a16="http://schemas.microsoft.com/office/drawing/2014/main" id="{DC12BA6F-1FFA-452E-81D0-1D6C9F2FE56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90" name="Text Box 216">
          <a:extLst>
            <a:ext uri="{FF2B5EF4-FFF2-40B4-BE49-F238E27FC236}">
              <a16:creationId xmlns:a16="http://schemas.microsoft.com/office/drawing/2014/main" id="{697986F0-4A2C-4A9C-8769-64F68E2F3CF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91" name="Text Box 217">
          <a:extLst>
            <a:ext uri="{FF2B5EF4-FFF2-40B4-BE49-F238E27FC236}">
              <a16:creationId xmlns:a16="http://schemas.microsoft.com/office/drawing/2014/main" id="{376B735B-2CBC-44F4-8F12-67305922077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92" name="Text Box 218">
          <a:extLst>
            <a:ext uri="{FF2B5EF4-FFF2-40B4-BE49-F238E27FC236}">
              <a16:creationId xmlns:a16="http://schemas.microsoft.com/office/drawing/2014/main" id="{3107FEA3-6F9A-4BCC-B2EC-1D7173F2920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93" name="Text Box 219">
          <a:extLst>
            <a:ext uri="{FF2B5EF4-FFF2-40B4-BE49-F238E27FC236}">
              <a16:creationId xmlns:a16="http://schemas.microsoft.com/office/drawing/2014/main" id="{B8484573-F2A0-4834-9586-A92A35E7258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94" name="Text Box 220">
          <a:extLst>
            <a:ext uri="{FF2B5EF4-FFF2-40B4-BE49-F238E27FC236}">
              <a16:creationId xmlns:a16="http://schemas.microsoft.com/office/drawing/2014/main" id="{F2D71099-C29A-4035-BB6E-B9D9CB04F38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95" name="Text Box 221">
          <a:extLst>
            <a:ext uri="{FF2B5EF4-FFF2-40B4-BE49-F238E27FC236}">
              <a16:creationId xmlns:a16="http://schemas.microsoft.com/office/drawing/2014/main" id="{A347DE7E-923A-4EC4-B554-E852DD29398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96" name="Text Box 222">
          <a:extLst>
            <a:ext uri="{FF2B5EF4-FFF2-40B4-BE49-F238E27FC236}">
              <a16:creationId xmlns:a16="http://schemas.microsoft.com/office/drawing/2014/main" id="{908873D0-1E41-49D0-B171-5648937C3E0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697" name="Text Box 223">
          <a:extLst>
            <a:ext uri="{FF2B5EF4-FFF2-40B4-BE49-F238E27FC236}">
              <a16:creationId xmlns:a16="http://schemas.microsoft.com/office/drawing/2014/main" id="{C71B3413-368C-4269-B47E-09AE6D9FB01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698" name="Text Box 224">
          <a:extLst>
            <a:ext uri="{FF2B5EF4-FFF2-40B4-BE49-F238E27FC236}">
              <a16:creationId xmlns:a16="http://schemas.microsoft.com/office/drawing/2014/main" id="{1911676E-9066-467B-89C4-CC0422E2739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699" name="Text Box 225">
          <a:extLst>
            <a:ext uri="{FF2B5EF4-FFF2-40B4-BE49-F238E27FC236}">
              <a16:creationId xmlns:a16="http://schemas.microsoft.com/office/drawing/2014/main" id="{CC7CB3E1-079B-4B50-9C4F-C1D785EF1F5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00" name="Text Box 226">
          <a:extLst>
            <a:ext uri="{FF2B5EF4-FFF2-40B4-BE49-F238E27FC236}">
              <a16:creationId xmlns:a16="http://schemas.microsoft.com/office/drawing/2014/main" id="{90E53346-43E0-47D8-B134-83E639AB8BD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01" name="Text Box 227">
          <a:extLst>
            <a:ext uri="{FF2B5EF4-FFF2-40B4-BE49-F238E27FC236}">
              <a16:creationId xmlns:a16="http://schemas.microsoft.com/office/drawing/2014/main" id="{0E1BBB7E-E0DE-48BD-9334-3AC62F84B4C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02" name="Text Box 228">
          <a:extLst>
            <a:ext uri="{FF2B5EF4-FFF2-40B4-BE49-F238E27FC236}">
              <a16:creationId xmlns:a16="http://schemas.microsoft.com/office/drawing/2014/main" id="{9B1FBEBC-173C-4470-8203-5EDC03EF93A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03" name="Text Box 229">
          <a:extLst>
            <a:ext uri="{FF2B5EF4-FFF2-40B4-BE49-F238E27FC236}">
              <a16:creationId xmlns:a16="http://schemas.microsoft.com/office/drawing/2014/main" id="{EADDF215-CA18-428F-A0A7-96C90729145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04" name="Text Box 230">
          <a:extLst>
            <a:ext uri="{FF2B5EF4-FFF2-40B4-BE49-F238E27FC236}">
              <a16:creationId xmlns:a16="http://schemas.microsoft.com/office/drawing/2014/main" id="{D14EFE5E-9498-448E-87E7-7BCC6A7BCC3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05" name="Text Box 231">
          <a:extLst>
            <a:ext uri="{FF2B5EF4-FFF2-40B4-BE49-F238E27FC236}">
              <a16:creationId xmlns:a16="http://schemas.microsoft.com/office/drawing/2014/main" id="{763C213D-7F43-4689-A98F-CC3D6BB619D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06" name="Text Box 232">
          <a:extLst>
            <a:ext uri="{FF2B5EF4-FFF2-40B4-BE49-F238E27FC236}">
              <a16:creationId xmlns:a16="http://schemas.microsoft.com/office/drawing/2014/main" id="{2524506A-E2AF-48E9-B7E9-4756604A948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07" name="Text Box 233">
          <a:extLst>
            <a:ext uri="{FF2B5EF4-FFF2-40B4-BE49-F238E27FC236}">
              <a16:creationId xmlns:a16="http://schemas.microsoft.com/office/drawing/2014/main" id="{E44D3C52-2035-4E6D-8313-AEE081BDD21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08" name="Text Box 234">
          <a:extLst>
            <a:ext uri="{FF2B5EF4-FFF2-40B4-BE49-F238E27FC236}">
              <a16:creationId xmlns:a16="http://schemas.microsoft.com/office/drawing/2014/main" id="{58657D72-953D-4345-9372-9E264255C94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09" name="Text Box 235">
          <a:extLst>
            <a:ext uri="{FF2B5EF4-FFF2-40B4-BE49-F238E27FC236}">
              <a16:creationId xmlns:a16="http://schemas.microsoft.com/office/drawing/2014/main" id="{DC545811-5088-479B-AC22-D650B631E13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0" name="Text Box 236">
          <a:extLst>
            <a:ext uri="{FF2B5EF4-FFF2-40B4-BE49-F238E27FC236}">
              <a16:creationId xmlns:a16="http://schemas.microsoft.com/office/drawing/2014/main" id="{38C154E5-236E-445D-83A3-10C15B02BE5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1" name="Text Box 237">
          <a:extLst>
            <a:ext uri="{FF2B5EF4-FFF2-40B4-BE49-F238E27FC236}">
              <a16:creationId xmlns:a16="http://schemas.microsoft.com/office/drawing/2014/main" id="{B1E69C27-04B9-4CAF-9C2C-6071BA23180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2" name="Text Box 238">
          <a:extLst>
            <a:ext uri="{FF2B5EF4-FFF2-40B4-BE49-F238E27FC236}">
              <a16:creationId xmlns:a16="http://schemas.microsoft.com/office/drawing/2014/main" id="{2B83AA7A-7483-4693-A6D1-4E575E5FA6C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3" name="Text Box 239">
          <a:extLst>
            <a:ext uri="{FF2B5EF4-FFF2-40B4-BE49-F238E27FC236}">
              <a16:creationId xmlns:a16="http://schemas.microsoft.com/office/drawing/2014/main" id="{CA2FC92A-F51F-4700-9E7E-24F8C31B498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14" name="Text Box 240">
          <a:extLst>
            <a:ext uri="{FF2B5EF4-FFF2-40B4-BE49-F238E27FC236}">
              <a16:creationId xmlns:a16="http://schemas.microsoft.com/office/drawing/2014/main" id="{193FE73F-C611-4C51-B210-1AAC8480C88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15" name="Text Box 164">
          <a:extLst>
            <a:ext uri="{FF2B5EF4-FFF2-40B4-BE49-F238E27FC236}">
              <a16:creationId xmlns:a16="http://schemas.microsoft.com/office/drawing/2014/main" id="{FC080F1C-DA09-40CC-A92C-57E36A5A3B6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6" name="Text Box 165">
          <a:extLst>
            <a:ext uri="{FF2B5EF4-FFF2-40B4-BE49-F238E27FC236}">
              <a16:creationId xmlns:a16="http://schemas.microsoft.com/office/drawing/2014/main" id="{7C4677CD-ECB0-46B1-8293-2E587BBCB02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7" name="Text Box 166">
          <a:extLst>
            <a:ext uri="{FF2B5EF4-FFF2-40B4-BE49-F238E27FC236}">
              <a16:creationId xmlns:a16="http://schemas.microsoft.com/office/drawing/2014/main" id="{C337BCB1-F062-43DA-9C5E-19C4FB0541A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8" name="Text Box 167">
          <a:extLst>
            <a:ext uri="{FF2B5EF4-FFF2-40B4-BE49-F238E27FC236}">
              <a16:creationId xmlns:a16="http://schemas.microsoft.com/office/drawing/2014/main" id="{1263BCC7-F457-40B8-8D1E-D466E4437A8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19" name="Text Box 168">
          <a:extLst>
            <a:ext uri="{FF2B5EF4-FFF2-40B4-BE49-F238E27FC236}">
              <a16:creationId xmlns:a16="http://schemas.microsoft.com/office/drawing/2014/main" id="{D7DB39B5-D291-406F-9654-3D419D4F8D6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20" name="Text Box 169">
          <a:extLst>
            <a:ext uri="{FF2B5EF4-FFF2-40B4-BE49-F238E27FC236}">
              <a16:creationId xmlns:a16="http://schemas.microsoft.com/office/drawing/2014/main" id="{A123E893-761D-457C-96A4-DD7E0E51BCD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21" name="Text Box 170">
          <a:extLst>
            <a:ext uri="{FF2B5EF4-FFF2-40B4-BE49-F238E27FC236}">
              <a16:creationId xmlns:a16="http://schemas.microsoft.com/office/drawing/2014/main" id="{F7A78732-9D84-419A-8F25-8E9CFE0D3F4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22" name="Text Box 171">
          <a:extLst>
            <a:ext uri="{FF2B5EF4-FFF2-40B4-BE49-F238E27FC236}">
              <a16:creationId xmlns:a16="http://schemas.microsoft.com/office/drawing/2014/main" id="{D14CCE96-3632-420D-8011-501AD3E8815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23" name="Text Box 172">
          <a:extLst>
            <a:ext uri="{FF2B5EF4-FFF2-40B4-BE49-F238E27FC236}">
              <a16:creationId xmlns:a16="http://schemas.microsoft.com/office/drawing/2014/main" id="{425FD98A-6F3E-4950-A696-D26CA38635A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24" name="Text Box 173">
          <a:extLst>
            <a:ext uri="{FF2B5EF4-FFF2-40B4-BE49-F238E27FC236}">
              <a16:creationId xmlns:a16="http://schemas.microsoft.com/office/drawing/2014/main" id="{2A87AC93-780C-4D9A-BD46-FDD73E6995C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25" name="Text Box 174">
          <a:extLst>
            <a:ext uri="{FF2B5EF4-FFF2-40B4-BE49-F238E27FC236}">
              <a16:creationId xmlns:a16="http://schemas.microsoft.com/office/drawing/2014/main" id="{822920F5-C1F0-4941-A6A7-947A83C933E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26" name="Text Box 175">
          <a:extLst>
            <a:ext uri="{FF2B5EF4-FFF2-40B4-BE49-F238E27FC236}">
              <a16:creationId xmlns:a16="http://schemas.microsoft.com/office/drawing/2014/main" id="{23385133-3832-4A83-AED9-96F8C433073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27" name="Text Box 176">
          <a:extLst>
            <a:ext uri="{FF2B5EF4-FFF2-40B4-BE49-F238E27FC236}">
              <a16:creationId xmlns:a16="http://schemas.microsoft.com/office/drawing/2014/main" id="{3BA3EA1B-C89D-441E-BFE8-C2A7014F8E27}"/>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28" name="Text Box 177">
          <a:extLst>
            <a:ext uri="{FF2B5EF4-FFF2-40B4-BE49-F238E27FC236}">
              <a16:creationId xmlns:a16="http://schemas.microsoft.com/office/drawing/2014/main" id="{C68959AE-63D9-43B8-86D2-99451B492B7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29" name="Text Box 178">
          <a:extLst>
            <a:ext uri="{FF2B5EF4-FFF2-40B4-BE49-F238E27FC236}">
              <a16:creationId xmlns:a16="http://schemas.microsoft.com/office/drawing/2014/main" id="{5F7F89CB-8E3B-41A4-AE7B-EE7B2D54DF77}"/>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30" name="Text Box 179">
          <a:extLst>
            <a:ext uri="{FF2B5EF4-FFF2-40B4-BE49-F238E27FC236}">
              <a16:creationId xmlns:a16="http://schemas.microsoft.com/office/drawing/2014/main" id="{008322E4-610A-4007-8495-21D7CDF2106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31" name="Text Box 180">
          <a:extLst>
            <a:ext uri="{FF2B5EF4-FFF2-40B4-BE49-F238E27FC236}">
              <a16:creationId xmlns:a16="http://schemas.microsoft.com/office/drawing/2014/main" id="{5A209585-D691-415E-9474-EEE7CAAE57C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32" name="Text Box 181">
          <a:extLst>
            <a:ext uri="{FF2B5EF4-FFF2-40B4-BE49-F238E27FC236}">
              <a16:creationId xmlns:a16="http://schemas.microsoft.com/office/drawing/2014/main" id="{72891D69-814D-4EF9-AAA1-EC125571965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33" name="Text Box 182">
          <a:extLst>
            <a:ext uri="{FF2B5EF4-FFF2-40B4-BE49-F238E27FC236}">
              <a16:creationId xmlns:a16="http://schemas.microsoft.com/office/drawing/2014/main" id="{4FC8E765-3454-41A3-B2DF-7AC48411E56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34" name="Text Box 183">
          <a:extLst>
            <a:ext uri="{FF2B5EF4-FFF2-40B4-BE49-F238E27FC236}">
              <a16:creationId xmlns:a16="http://schemas.microsoft.com/office/drawing/2014/main" id="{F775DE08-B82D-4CB4-A36B-D5AF63130B5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35" name="Text Box 184">
          <a:extLst>
            <a:ext uri="{FF2B5EF4-FFF2-40B4-BE49-F238E27FC236}">
              <a16:creationId xmlns:a16="http://schemas.microsoft.com/office/drawing/2014/main" id="{AEFA76AD-D9CB-4FB1-BC6B-CE2145ACADF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36" name="Text Box 185">
          <a:extLst>
            <a:ext uri="{FF2B5EF4-FFF2-40B4-BE49-F238E27FC236}">
              <a16:creationId xmlns:a16="http://schemas.microsoft.com/office/drawing/2014/main" id="{3F69A98B-36FF-4233-B990-5F1B8C5B9F4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37" name="Text Box 186">
          <a:extLst>
            <a:ext uri="{FF2B5EF4-FFF2-40B4-BE49-F238E27FC236}">
              <a16:creationId xmlns:a16="http://schemas.microsoft.com/office/drawing/2014/main" id="{4EA0624D-B558-46C2-AEDD-CFD6CA4E01C4}"/>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38" name="Text Box 187">
          <a:extLst>
            <a:ext uri="{FF2B5EF4-FFF2-40B4-BE49-F238E27FC236}">
              <a16:creationId xmlns:a16="http://schemas.microsoft.com/office/drawing/2014/main" id="{AC3CAD14-3969-43CD-9C88-3DD4E99F2BF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39" name="Text Box 188">
          <a:extLst>
            <a:ext uri="{FF2B5EF4-FFF2-40B4-BE49-F238E27FC236}">
              <a16:creationId xmlns:a16="http://schemas.microsoft.com/office/drawing/2014/main" id="{2F594D99-EF45-415C-91A0-D935DEFB6C64}"/>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40" name="Text Box 189">
          <a:extLst>
            <a:ext uri="{FF2B5EF4-FFF2-40B4-BE49-F238E27FC236}">
              <a16:creationId xmlns:a16="http://schemas.microsoft.com/office/drawing/2014/main" id="{3FF437D0-F0FA-4C56-9834-EE7F0631BED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41" name="Text Box 190">
          <a:extLst>
            <a:ext uri="{FF2B5EF4-FFF2-40B4-BE49-F238E27FC236}">
              <a16:creationId xmlns:a16="http://schemas.microsoft.com/office/drawing/2014/main" id="{2D20015E-7AC3-4D4A-844C-D4B86C1D1E4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42" name="Text Box 191">
          <a:extLst>
            <a:ext uri="{FF2B5EF4-FFF2-40B4-BE49-F238E27FC236}">
              <a16:creationId xmlns:a16="http://schemas.microsoft.com/office/drawing/2014/main" id="{85749D3D-7A26-4ED0-9A6E-32A6DEA5F01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43" name="Text Box 192">
          <a:extLst>
            <a:ext uri="{FF2B5EF4-FFF2-40B4-BE49-F238E27FC236}">
              <a16:creationId xmlns:a16="http://schemas.microsoft.com/office/drawing/2014/main" id="{DA8AAE5F-110A-4C6B-A1C6-E69EE65E776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44" name="Text Box 193">
          <a:extLst>
            <a:ext uri="{FF2B5EF4-FFF2-40B4-BE49-F238E27FC236}">
              <a16:creationId xmlns:a16="http://schemas.microsoft.com/office/drawing/2014/main" id="{DD7E22DE-1156-41D5-AA21-C2961C9753E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45" name="Text Box 194">
          <a:extLst>
            <a:ext uri="{FF2B5EF4-FFF2-40B4-BE49-F238E27FC236}">
              <a16:creationId xmlns:a16="http://schemas.microsoft.com/office/drawing/2014/main" id="{FB44B228-ED04-4469-A2E9-40CD2537FFC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46" name="Text Box 195">
          <a:extLst>
            <a:ext uri="{FF2B5EF4-FFF2-40B4-BE49-F238E27FC236}">
              <a16:creationId xmlns:a16="http://schemas.microsoft.com/office/drawing/2014/main" id="{155DAFCA-9D2B-4938-BC93-00EBAAA64C5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47" name="Text Box 196">
          <a:extLst>
            <a:ext uri="{FF2B5EF4-FFF2-40B4-BE49-F238E27FC236}">
              <a16:creationId xmlns:a16="http://schemas.microsoft.com/office/drawing/2014/main" id="{5C05ED78-7E89-4FA3-B333-BEA49177E83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48" name="Text Box 197">
          <a:extLst>
            <a:ext uri="{FF2B5EF4-FFF2-40B4-BE49-F238E27FC236}">
              <a16:creationId xmlns:a16="http://schemas.microsoft.com/office/drawing/2014/main" id="{E58F0B6C-36FB-4F57-A4CF-0C457EDC3BB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49" name="Text Box 198">
          <a:extLst>
            <a:ext uri="{FF2B5EF4-FFF2-40B4-BE49-F238E27FC236}">
              <a16:creationId xmlns:a16="http://schemas.microsoft.com/office/drawing/2014/main" id="{3E1DCAD3-A1B6-409D-ACAD-7656F885EDC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50" name="Text Box 199">
          <a:extLst>
            <a:ext uri="{FF2B5EF4-FFF2-40B4-BE49-F238E27FC236}">
              <a16:creationId xmlns:a16="http://schemas.microsoft.com/office/drawing/2014/main" id="{7CF87383-3524-4E9C-B207-490FF4EF3F4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51" name="Text Box 200">
          <a:extLst>
            <a:ext uri="{FF2B5EF4-FFF2-40B4-BE49-F238E27FC236}">
              <a16:creationId xmlns:a16="http://schemas.microsoft.com/office/drawing/2014/main" id="{93AB48F2-4B44-4BC0-B7B9-F9964F62E13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52" name="Text Box 201">
          <a:extLst>
            <a:ext uri="{FF2B5EF4-FFF2-40B4-BE49-F238E27FC236}">
              <a16:creationId xmlns:a16="http://schemas.microsoft.com/office/drawing/2014/main" id="{4F2B7A78-C60C-493C-AFDE-928E4F97666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53" name="Text Box 202">
          <a:extLst>
            <a:ext uri="{FF2B5EF4-FFF2-40B4-BE49-F238E27FC236}">
              <a16:creationId xmlns:a16="http://schemas.microsoft.com/office/drawing/2014/main" id="{765CFFEC-EA0B-4207-B43B-746321B7528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54" name="Text Box 203">
          <a:extLst>
            <a:ext uri="{FF2B5EF4-FFF2-40B4-BE49-F238E27FC236}">
              <a16:creationId xmlns:a16="http://schemas.microsoft.com/office/drawing/2014/main" id="{B019AD1C-51CF-46AB-B803-7AC60AC45F9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55" name="Text Box 204">
          <a:extLst>
            <a:ext uri="{FF2B5EF4-FFF2-40B4-BE49-F238E27FC236}">
              <a16:creationId xmlns:a16="http://schemas.microsoft.com/office/drawing/2014/main" id="{7C9E2EBF-D75A-40E8-8FD4-A8F6EC0C6C5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56" name="Text Box 205">
          <a:extLst>
            <a:ext uri="{FF2B5EF4-FFF2-40B4-BE49-F238E27FC236}">
              <a16:creationId xmlns:a16="http://schemas.microsoft.com/office/drawing/2014/main" id="{17B98F74-DE13-403A-A47D-498EA4FCFC8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57" name="Text Box 206">
          <a:extLst>
            <a:ext uri="{FF2B5EF4-FFF2-40B4-BE49-F238E27FC236}">
              <a16:creationId xmlns:a16="http://schemas.microsoft.com/office/drawing/2014/main" id="{CF9306A2-47C8-42C7-B50A-9E96572A534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58" name="Text Box 207">
          <a:extLst>
            <a:ext uri="{FF2B5EF4-FFF2-40B4-BE49-F238E27FC236}">
              <a16:creationId xmlns:a16="http://schemas.microsoft.com/office/drawing/2014/main" id="{A78D6223-8748-461C-BA44-31528628BF6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59" name="Text Box 208">
          <a:extLst>
            <a:ext uri="{FF2B5EF4-FFF2-40B4-BE49-F238E27FC236}">
              <a16:creationId xmlns:a16="http://schemas.microsoft.com/office/drawing/2014/main" id="{CC8FBA09-8934-43B8-BCB1-57F0680DB8F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60" name="Text Box 209">
          <a:extLst>
            <a:ext uri="{FF2B5EF4-FFF2-40B4-BE49-F238E27FC236}">
              <a16:creationId xmlns:a16="http://schemas.microsoft.com/office/drawing/2014/main" id="{52909D40-CE7E-40E8-BDD2-A7046AD2B26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61" name="Text Box 210">
          <a:extLst>
            <a:ext uri="{FF2B5EF4-FFF2-40B4-BE49-F238E27FC236}">
              <a16:creationId xmlns:a16="http://schemas.microsoft.com/office/drawing/2014/main" id="{11B77791-C84B-4043-809B-D6CBB73213E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62" name="Text Box 211">
          <a:extLst>
            <a:ext uri="{FF2B5EF4-FFF2-40B4-BE49-F238E27FC236}">
              <a16:creationId xmlns:a16="http://schemas.microsoft.com/office/drawing/2014/main" id="{435F985F-9FBA-4D35-A63F-A65835E273F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63" name="Text Box 212">
          <a:extLst>
            <a:ext uri="{FF2B5EF4-FFF2-40B4-BE49-F238E27FC236}">
              <a16:creationId xmlns:a16="http://schemas.microsoft.com/office/drawing/2014/main" id="{22F040D6-A1BE-40CC-BBA2-4BAFA7FFC224}"/>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64" name="Text Box 213">
          <a:extLst>
            <a:ext uri="{FF2B5EF4-FFF2-40B4-BE49-F238E27FC236}">
              <a16:creationId xmlns:a16="http://schemas.microsoft.com/office/drawing/2014/main" id="{3C1C7557-40BB-46E0-A577-378910CD5BA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65" name="Text Box 214">
          <a:extLst>
            <a:ext uri="{FF2B5EF4-FFF2-40B4-BE49-F238E27FC236}">
              <a16:creationId xmlns:a16="http://schemas.microsoft.com/office/drawing/2014/main" id="{AF78F1BC-CE1D-4453-ADD4-B72423DE1B9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66" name="Text Box 215">
          <a:extLst>
            <a:ext uri="{FF2B5EF4-FFF2-40B4-BE49-F238E27FC236}">
              <a16:creationId xmlns:a16="http://schemas.microsoft.com/office/drawing/2014/main" id="{FF2C63D3-9394-4232-90AF-06FA32A3012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67" name="Text Box 216">
          <a:extLst>
            <a:ext uri="{FF2B5EF4-FFF2-40B4-BE49-F238E27FC236}">
              <a16:creationId xmlns:a16="http://schemas.microsoft.com/office/drawing/2014/main" id="{5E749424-8D27-4EAB-9CC7-F3AA010EA6D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68" name="Text Box 217">
          <a:extLst>
            <a:ext uri="{FF2B5EF4-FFF2-40B4-BE49-F238E27FC236}">
              <a16:creationId xmlns:a16="http://schemas.microsoft.com/office/drawing/2014/main" id="{DA9B6057-C0E6-4493-A121-3EEE3049B11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69" name="Text Box 218">
          <a:extLst>
            <a:ext uri="{FF2B5EF4-FFF2-40B4-BE49-F238E27FC236}">
              <a16:creationId xmlns:a16="http://schemas.microsoft.com/office/drawing/2014/main" id="{2F77AD19-9B3C-42CD-ABCD-859BD466EE5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70" name="Text Box 219">
          <a:extLst>
            <a:ext uri="{FF2B5EF4-FFF2-40B4-BE49-F238E27FC236}">
              <a16:creationId xmlns:a16="http://schemas.microsoft.com/office/drawing/2014/main" id="{DFDBEA33-B386-4E03-BABB-38104EA3EA7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71" name="Text Box 220">
          <a:extLst>
            <a:ext uri="{FF2B5EF4-FFF2-40B4-BE49-F238E27FC236}">
              <a16:creationId xmlns:a16="http://schemas.microsoft.com/office/drawing/2014/main" id="{D3638204-13C0-4643-A1F6-E8AF3292E7C7}"/>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72" name="Text Box 221">
          <a:extLst>
            <a:ext uri="{FF2B5EF4-FFF2-40B4-BE49-F238E27FC236}">
              <a16:creationId xmlns:a16="http://schemas.microsoft.com/office/drawing/2014/main" id="{9CF250F1-C780-440F-A526-40A6103794D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73" name="Text Box 222">
          <a:extLst>
            <a:ext uri="{FF2B5EF4-FFF2-40B4-BE49-F238E27FC236}">
              <a16:creationId xmlns:a16="http://schemas.microsoft.com/office/drawing/2014/main" id="{238ED403-A35A-4CE8-BD42-B6FBC7817DF4}"/>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74" name="Text Box 223">
          <a:extLst>
            <a:ext uri="{FF2B5EF4-FFF2-40B4-BE49-F238E27FC236}">
              <a16:creationId xmlns:a16="http://schemas.microsoft.com/office/drawing/2014/main" id="{1244C942-36C7-4032-8118-5772F370149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75" name="Text Box 224">
          <a:extLst>
            <a:ext uri="{FF2B5EF4-FFF2-40B4-BE49-F238E27FC236}">
              <a16:creationId xmlns:a16="http://schemas.microsoft.com/office/drawing/2014/main" id="{EE40E9E0-3629-4C48-9639-6E5FEE4441B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776" name="Text Box 225">
          <a:extLst>
            <a:ext uri="{FF2B5EF4-FFF2-40B4-BE49-F238E27FC236}">
              <a16:creationId xmlns:a16="http://schemas.microsoft.com/office/drawing/2014/main" id="{D9A035FF-82A4-4542-B98C-6720029F65E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77" name="Text Box 226">
          <a:extLst>
            <a:ext uri="{FF2B5EF4-FFF2-40B4-BE49-F238E27FC236}">
              <a16:creationId xmlns:a16="http://schemas.microsoft.com/office/drawing/2014/main" id="{C5C54138-23BF-4240-9AB9-A1380726B2A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78" name="Text Box 227">
          <a:extLst>
            <a:ext uri="{FF2B5EF4-FFF2-40B4-BE49-F238E27FC236}">
              <a16:creationId xmlns:a16="http://schemas.microsoft.com/office/drawing/2014/main" id="{FA9EA160-8B45-4815-AD2C-FCE2411E521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79" name="Text Box 228">
          <a:extLst>
            <a:ext uri="{FF2B5EF4-FFF2-40B4-BE49-F238E27FC236}">
              <a16:creationId xmlns:a16="http://schemas.microsoft.com/office/drawing/2014/main" id="{113B5043-9713-4723-9843-BC674971440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0" name="Text Box 229">
          <a:extLst>
            <a:ext uri="{FF2B5EF4-FFF2-40B4-BE49-F238E27FC236}">
              <a16:creationId xmlns:a16="http://schemas.microsoft.com/office/drawing/2014/main" id="{3E6FD0AA-CCD8-4649-BCEE-2DF922788C0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1" name="Text Box 230">
          <a:extLst>
            <a:ext uri="{FF2B5EF4-FFF2-40B4-BE49-F238E27FC236}">
              <a16:creationId xmlns:a16="http://schemas.microsoft.com/office/drawing/2014/main" id="{517E7157-DF08-4547-A990-5A84C7F80CD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2" name="Text Box 231">
          <a:extLst>
            <a:ext uri="{FF2B5EF4-FFF2-40B4-BE49-F238E27FC236}">
              <a16:creationId xmlns:a16="http://schemas.microsoft.com/office/drawing/2014/main" id="{D1F676FC-E587-48F6-89FD-8ED401661B5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3" name="Text Box 232">
          <a:extLst>
            <a:ext uri="{FF2B5EF4-FFF2-40B4-BE49-F238E27FC236}">
              <a16:creationId xmlns:a16="http://schemas.microsoft.com/office/drawing/2014/main" id="{8EECB3BD-6563-405E-ABAB-75FB74AA9EF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4" name="Text Box 233">
          <a:extLst>
            <a:ext uri="{FF2B5EF4-FFF2-40B4-BE49-F238E27FC236}">
              <a16:creationId xmlns:a16="http://schemas.microsoft.com/office/drawing/2014/main" id="{228DB454-36F8-4C4F-8302-9D2FC26CFE7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5" name="Text Box 234">
          <a:extLst>
            <a:ext uri="{FF2B5EF4-FFF2-40B4-BE49-F238E27FC236}">
              <a16:creationId xmlns:a16="http://schemas.microsoft.com/office/drawing/2014/main" id="{46707FF2-DAB2-4F61-9F0D-84C863E1CF9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6" name="Text Box 235">
          <a:extLst>
            <a:ext uri="{FF2B5EF4-FFF2-40B4-BE49-F238E27FC236}">
              <a16:creationId xmlns:a16="http://schemas.microsoft.com/office/drawing/2014/main" id="{7D8C1A05-C5F8-466E-A1DD-4235DD4E5BA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7" name="Text Box 236">
          <a:extLst>
            <a:ext uri="{FF2B5EF4-FFF2-40B4-BE49-F238E27FC236}">
              <a16:creationId xmlns:a16="http://schemas.microsoft.com/office/drawing/2014/main" id="{7ED9DA14-1A3D-45FA-AC50-637076430A7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8" name="Text Box 237">
          <a:extLst>
            <a:ext uri="{FF2B5EF4-FFF2-40B4-BE49-F238E27FC236}">
              <a16:creationId xmlns:a16="http://schemas.microsoft.com/office/drawing/2014/main" id="{51C3B13C-207E-4C56-9365-19ECDC44C41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89" name="Text Box 238">
          <a:extLst>
            <a:ext uri="{FF2B5EF4-FFF2-40B4-BE49-F238E27FC236}">
              <a16:creationId xmlns:a16="http://schemas.microsoft.com/office/drawing/2014/main" id="{C500704E-2265-4597-83B3-33A5B13A12E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0" name="Text Box 239">
          <a:extLst>
            <a:ext uri="{FF2B5EF4-FFF2-40B4-BE49-F238E27FC236}">
              <a16:creationId xmlns:a16="http://schemas.microsoft.com/office/drawing/2014/main" id="{3A018B88-E87B-434D-8FBB-395388A7E4A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791" name="Text Box 240">
          <a:extLst>
            <a:ext uri="{FF2B5EF4-FFF2-40B4-BE49-F238E27FC236}">
              <a16:creationId xmlns:a16="http://schemas.microsoft.com/office/drawing/2014/main" id="{A175D321-FFAB-43DC-B797-64CAD9B1E757}"/>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792" name="Text Box 164">
          <a:extLst>
            <a:ext uri="{FF2B5EF4-FFF2-40B4-BE49-F238E27FC236}">
              <a16:creationId xmlns:a16="http://schemas.microsoft.com/office/drawing/2014/main" id="{7B6E1FC0-6BA4-41FD-9B36-81925B5F37B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3" name="Text Box 165">
          <a:extLst>
            <a:ext uri="{FF2B5EF4-FFF2-40B4-BE49-F238E27FC236}">
              <a16:creationId xmlns:a16="http://schemas.microsoft.com/office/drawing/2014/main" id="{95977B43-DB4F-4281-98D7-D4128E2CC8F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4" name="Text Box 166">
          <a:extLst>
            <a:ext uri="{FF2B5EF4-FFF2-40B4-BE49-F238E27FC236}">
              <a16:creationId xmlns:a16="http://schemas.microsoft.com/office/drawing/2014/main" id="{90A06FC1-DEEF-444A-B49C-9BF95B4BD44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5" name="Text Box 167">
          <a:extLst>
            <a:ext uri="{FF2B5EF4-FFF2-40B4-BE49-F238E27FC236}">
              <a16:creationId xmlns:a16="http://schemas.microsoft.com/office/drawing/2014/main" id="{374DDB06-22FB-4E73-8779-31493C35B9D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6" name="Text Box 168">
          <a:extLst>
            <a:ext uri="{FF2B5EF4-FFF2-40B4-BE49-F238E27FC236}">
              <a16:creationId xmlns:a16="http://schemas.microsoft.com/office/drawing/2014/main" id="{F8818DC1-1B83-422C-B0DD-63686A9B088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7" name="Text Box 169">
          <a:extLst>
            <a:ext uri="{FF2B5EF4-FFF2-40B4-BE49-F238E27FC236}">
              <a16:creationId xmlns:a16="http://schemas.microsoft.com/office/drawing/2014/main" id="{EBB07C3B-4505-4FF5-B765-E35062E952B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8" name="Text Box 170">
          <a:extLst>
            <a:ext uri="{FF2B5EF4-FFF2-40B4-BE49-F238E27FC236}">
              <a16:creationId xmlns:a16="http://schemas.microsoft.com/office/drawing/2014/main" id="{70DE8E33-D34F-4664-885B-504452B1E2A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799" name="Text Box 171">
          <a:extLst>
            <a:ext uri="{FF2B5EF4-FFF2-40B4-BE49-F238E27FC236}">
              <a16:creationId xmlns:a16="http://schemas.microsoft.com/office/drawing/2014/main" id="{DDD4F45C-B3E9-410B-A57D-323C9335CA7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00" name="Text Box 172">
          <a:extLst>
            <a:ext uri="{FF2B5EF4-FFF2-40B4-BE49-F238E27FC236}">
              <a16:creationId xmlns:a16="http://schemas.microsoft.com/office/drawing/2014/main" id="{D5230D93-EAB2-4506-812F-E4577FE767F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01" name="Text Box 173">
          <a:extLst>
            <a:ext uri="{FF2B5EF4-FFF2-40B4-BE49-F238E27FC236}">
              <a16:creationId xmlns:a16="http://schemas.microsoft.com/office/drawing/2014/main" id="{4C92C847-9AC7-40BD-9DD3-51CC1296350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02" name="Text Box 174">
          <a:extLst>
            <a:ext uri="{FF2B5EF4-FFF2-40B4-BE49-F238E27FC236}">
              <a16:creationId xmlns:a16="http://schemas.microsoft.com/office/drawing/2014/main" id="{D867D733-AB62-4E97-8C5C-28D415F7F35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03" name="Text Box 175">
          <a:extLst>
            <a:ext uri="{FF2B5EF4-FFF2-40B4-BE49-F238E27FC236}">
              <a16:creationId xmlns:a16="http://schemas.microsoft.com/office/drawing/2014/main" id="{46FE4881-8FEB-4E8F-AD45-FB90A8762F2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04" name="Text Box 176">
          <a:extLst>
            <a:ext uri="{FF2B5EF4-FFF2-40B4-BE49-F238E27FC236}">
              <a16:creationId xmlns:a16="http://schemas.microsoft.com/office/drawing/2014/main" id="{C7474040-DC4D-4D62-B206-A1A7BF35292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05" name="Text Box 177">
          <a:extLst>
            <a:ext uri="{FF2B5EF4-FFF2-40B4-BE49-F238E27FC236}">
              <a16:creationId xmlns:a16="http://schemas.microsoft.com/office/drawing/2014/main" id="{026CE18C-237E-4B13-A417-C3F3B6DEC2C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06" name="Text Box 178">
          <a:extLst>
            <a:ext uri="{FF2B5EF4-FFF2-40B4-BE49-F238E27FC236}">
              <a16:creationId xmlns:a16="http://schemas.microsoft.com/office/drawing/2014/main" id="{D8ED7B50-DC71-4671-8B7F-9142607E351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07" name="Text Box 179">
          <a:extLst>
            <a:ext uri="{FF2B5EF4-FFF2-40B4-BE49-F238E27FC236}">
              <a16:creationId xmlns:a16="http://schemas.microsoft.com/office/drawing/2014/main" id="{8804E682-1E72-49D2-BA18-F9C4C3D238E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08" name="Text Box 180">
          <a:extLst>
            <a:ext uri="{FF2B5EF4-FFF2-40B4-BE49-F238E27FC236}">
              <a16:creationId xmlns:a16="http://schemas.microsoft.com/office/drawing/2014/main" id="{79D27540-395D-48CA-94FD-68748BCC2B4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09" name="Text Box 181">
          <a:extLst>
            <a:ext uri="{FF2B5EF4-FFF2-40B4-BE49-F238E27FC236}">
              <a16:creationId xmlns:a16="http://schemas.microsoft.com/office/drawing/2014/main" id="{D6400626-7CAE-4DC6-BFC5-9A286DCA2DB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10" name="Text Box 182">
          <a:extLst>
            <a:ext uri="{FF2B5EF4-FFF2-40B4-BE49-F238E27FC236}">
              <a16:creationId xmlns:a16="http://schemas.microsoft.com/office/drawing/2014/main" id="{15D5D9C9-69A5-456B-A787-1A6CAEAFF52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11" name="Text Box 183">
          <a:extLst>
            <a:ext uri="{FF2B5EF4-FFF2-40B4-BE49-F238E27FC236}">
              <a16:creationId xmlns:a16="http://schemas.microsoft.com/office/drawing/2014/main" id="{B4B8F511-7914-44B5-8E43-0B62890036C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12" name="Text Box 184">
          <a:extLst>
            <a:ext uri="{FF2B5EF4-FFF2-40B4-BE49-F238E27FC236}">
              <a16:creationId xmlns:a16="http://schemas.microsoft.com/office/drawing/2014/main" id="{73E447DE-A98D-41D8-8F51-8C6BB943F4F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13" name="Text Box 185">
          <a:extLst>
            <a:ext uri="{FF2B5EF4-FFF2-40B4-BE49-F238E27FC236}">
              <a16:creationId xmlns:a16="http://schemas.microsoft.com/office/drawing/2014/main" id="{2B8181E2-9AC1-45A9-9AF1-7CD77A17A88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14" name="Text Box 186">
          <a:extLst>
            <a:ext uri="{FF2B5EF4-FFF2-40B4-BE49-F238E27FC236}">
              <a16:creationId xmlns:a16="http://schemas.microsoft.com/office/drawing/2014/main" id="{140C4CA0-52FD-463A-BEE0-FEE6AB0ACC1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15" name="Text Box 187">
          <a:extLst>
            <a:ext uri="{FF2B5EF4-FFF2-40B4-BE49-F238E27FC236}">
              <a16:creationId xmlns:a16="http://schemas.microsoft.com/office/drawing/2014/main" id="{20F91848-CA70-47E8-87A1-EEF1EB155FF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16" name="Text Box 188">
          <a:extLst>
            <a:ext uri="{FF2B5EF4-FFF2-40B4-BE49-F238E27FC236}">
              <a16:creationId xmlns:a16="http://schemas.microsoft.com/office/drawing/2014/main" id="{AC5F2594-94FE-4035-9F19-F640DA0D694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17" name="Text Box 189">
          <a:extLst>
            <a:ext uri="{FF2B5EF4-FFF2-40B4-BE49-F238E27FC236}">
              <a16:creationId xmlns:a16="http://schemas.microsoft.com/office/drawing/2014/main" id="{EF74746B-D873-44E6-9202-E2D8164D7CC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18" name="Text Box 190">
          <a:extLst>
            <a:ext uri="{FF2B5EF4-FFF2-40B4-BE49-F238E27FC236}">
              <a16:creationId xmlns:a16="http://schemas.microsoft.com/office/drawing/2014/main" id="{B56CB957-A29B-48EB-A99D-32DBA89BEE2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19" name="Text Box 191">
          <a:extLst>
            <a:ext uri="{FF2B5EF4-FFF2-40B4-BE49-F238E27FC236}">
              <a16:creationId xmlns:a16="http://schemas.microsoft.com/office/drawing/2014/main" id="{887B273F-03CD-42C6-B06D-92AFEF5ADA9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20" name="Text Box 192">
          <a:extLst>
            <a:ext uri="{FF2B5EF4-FFF2-40B4-BE49-F238E27FC236}">
              <a16:creationId xmlns:a16="http://schemas.microsoft.com/office/drawing/2014/main" id="{DACD6921-2454-48C2-ACED-7EF2FEAB9FE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21" name="Text Box 193">
          <a:extLst>
            <a:ext uri="{FF2B5EF4-FFF2-40B4-BE49-F238E27FC236}">
              <a16:creationId xmlns:a16="http://schemas.microsoft.com/office/drawing/2014/main" id="{F74ACBBA-99B7-475D-AC06-6A78A244526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22" name="Text Box 194">
          <a:extLst>
            <a:ext uri="{FF2B5EF4-FFF2-40B4-BE49-F238E27FC236}">
              <a16:creationId xmlns:a16="http://schemas.microsoft.com/office/drawing/2014/main" id="{0EDF9AF5-B840-476A-B664-338F59732D0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23" name="Text Box 195">
          <a:extLst>
            <a:ext uri="{FF2B5EF4-FFF2-40B4-BE49-F238E27FC236}">
              <a16:creationId xmlns:a16="http://schemas.microsoft.com/office/drawing/2014/main" id="{8D52507C-D412-4CC2-A665-539BBCADCA4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24" name="Text Box 196">
          <a:extLst>
            <a:ext uri="{FF2B5EF4-FFF2-40B4-BE49-F238E27FC236}">
              <a16:creationId xmlns:a16="http://schemas.microsoft.com/office/drawing/2014/main" id="{70ECFC8B-03A1-42D4-A304-A95269C7D1F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25" name="Text Box 197">
          <a:extLst>
            <a:ext uri="{FF2B5EF4-FFF2-40B4-BE49-F238E27FC236}">
              <a16:creationId xmlns:a16="http://schemas.microsoft.com/office/drawing/2014/main" id="{37938064-175B-437A-8468-E1E5187418A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26" name="Text Box 198">
          <a:extLst>
            <a:ext uri="{FF2B5EF4-FFF2-40B4-BE49-F238E27FC236}">
              <a16:creationId xmlns:a16="http://schemas.microsoft.com/office/drawing/2014/main" id="{75355066-E84F-45B3-8537-8AD019934E8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27" name="Text Box 199">
          <a:extLst>
            <a:ext uri="{FF2B5EF4-FFF2-40B4-BE49-F238E27FC236}">
              <a16:creationId xmlns:a16="http://schemas.microsoft.com/office/drawing/2014/main" id="{086224F7-2CA9-4369-8545-376138DF837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28" name="Text Box 200">
          <a:extLst>
            <a:ext uri="{FF2B5EF4-FFF2-40B4-BE49-F238E27FC236}">
              <a16:creationId xmlns:a16="http://schemas.microsoft.com/office/drawing/2014/main" id="{C6A8FF38-2332-4043-A0D9-D85B6F254E1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29" name="Text Box 201">
          <a:extLst>
            <a:ext uri="{FF2B5EF4-FFF2-40B4-BE49-F238E27FC236}">
              <a16:creationId xmlns:a16="http://schemas.microsoft.com/office/drawing/2014/main" id="{7B3657F5-0219-4D57-BA79-96D4015DBD3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30" name="Text Box 202">
          <a:extLst>
            <a:ext uri="{FF2B5EF4-FFF2-40B4-BE49-F238E27FC236}">
              <a16:creationId xmlns:a16="http://schemas.microsoft.com/office/drawing/2014/main" id="{9905589C-D935-44B3-91C1-4A066354556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31" name="Text Box 203">
          <a:extLst>
            <a:ext uri="{FF2B5EF4-FFF2-40B4-BE49-F238E27FC236}">
              <a16:creationId xmlns:a16="http://schemas.microsoft.com/office/drawing/2014/main" id="{70535122-6C04-411B-BE34-192C8127980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32" name="Text Box 204">
          <a:extLst>
            <a:ext uri="{FF2B5EF4-FFF2-40B4-BE49-F238E27FC236}">
              <a16:creationId xmlns:a16="http://schemas.microsoft.com/office/drawing/2014/main" id="{3A4B73ED-7A15-49C2-9B59-9C2DCC3FE87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33" name="Text Box 205">
          <a:extLst>
            <a:ext uri="{FF2B5EF4-FFF2-40B4-BE49-F238E27FC236}">
              <a16:creationId xmlns:a16="http://schemas.microsoft.com/office/drawing/2014/main" id="{06370DAF-E007-405F-B09C-B8F40FD49C9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34" name="Text Box 206">
          <a:extLst>
            <a:ext uri="{FF2B5EF4-FFF2-40B4-BE49-F238E27FC236}">
              <a16:creationId xmlns:a16="http://schemas.microsoft.com/office/drawing/2014/main" id="{404AB48C-1FF6-4520-9EAB-9719CCE95C1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35" name="Text Box 207">
          <a:extLst>
            <a:ext uri="{FF2B5EF4-FFF2-40B4-BE49-F238E27FC236}">
              <a16:creationId xmlns:a16="http://schemas.microsoft.com/office/drawing/2014/main" id="{92F98BDF-BEE1-44F6-892E-DD0A49A09CA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36" name="Text Box 208">
          <a:extLst>
            <a:ext uri="{FF2B5EF4-FFF2-40B4-BE49-F238E27FC236}">
              <a16:creationId xmlns:a16="http://schemas.microsoft.com/office/drawing/2014/main" id="{325522BC-5C29-4769-ABF9-50ED559EEC0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37" name="Text Box 209">
          <a:extLst>
            <a:ext uri="{FF2B5EF4-FFF2-40B4-BE49-F238E27FC236}">
              <a16:creationId xmlns:a16="http://schemas.microsoft.com/office/drawing/2014/main" id="{C455C592-12E8-4083-A941-8AFBAF968ED4}"/>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38" name="Text Box 210">
          <a:extLst>
            <a:ext uri="{FF2B5EF4-FFF2-40B4-BE49-F238E27FC236}">
              <a16:creationId xmlns:a16="http://schemas.microsoft.com/office/drawing/2014/main" id="{B3B26D9D-A17D-4AE8-9B79-44B2CA6EC88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39" name="Text Box 211">
          <a:extLst>
            <a:ext uri="{FF2B5EF4-FFF2-40B4-BE49-F238E27FC236}">
              <a16:creationId xmlns:a16="http://schemas.microsoft.com/office/drawing/2014/main" id="{DE3E93FF-139E-47CF-A0D9-21A458E0A9B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40" name="Text Box 212">
          <a:extLst>
            <a:ext uri="{FF2B5EF4-FFF2-40B4-BE49-F238E27FC236}">
              <a16:creationId xmlns:a16="http://schemas.microsoft.com/office/drawing/2014/main" id="{03DFDB85-E46C-427A-B69D-03F247B5898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41" name="Text Box 213">
          <a:extLst>
            <a:ext uri="{FF2B5EF4-FFF2-40B4-BE49-F238E27FC236}">
              <a16:creationId xmlns:a16="http://schemas.microsoft.com/office/drawing/2014/main" id="{F8F016A3-76CA-4712-86DE-2374B7CF021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42" name="Text Box 214">
          <a:extLst>
            <a:ext uri="{FF2B5EF4-FFF2-40B4-BE49-F238E27FC236}">
              <a16:creationId xmlns:a16="http://schemas.microsoft.com/office/drawing/2014/main" id="{F9D59053-A987-491D-986E-AC9791C8893F}"/>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43" name="Text Box 215">
          <a:extLst>
            <a:ext uri="{FF2B5EF4-FFF2-40B4-BE49-F238E27FC236}">
              <a16:creationId xmlns:a16="http://schemas.microsoft.com/office/drawing/2014/main" id="{8B756901-7BFB-451F-AB5D-88F0BA99080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44" name="Text Box 216">
          <a:extLst>
            <a:ext uri="{FF2B5EF4-FFF2-40B4-BE49-F238E27FC236}">
              <a16:creationId xmlns:a16="http://schemas.microsoft.com/office/drawing/2014/main" id="{9B8A2D11-EAAA-4988-B5DF-D1516183708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45" name="Text Box 217">
          <a:extLst>
            <a:ext uri="{FF2B5EF4-FFF2-40B4-BE49-F238E27FC236}">
              <a16:creationId xmlns:a16="http://schemas.microsoft.com/office/drawing/2014/main" id="{320D9DF8-BBA4-4EC8-9E25-44A908D560D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46" name="Text Box 218">
          <a:extLst>
            <a:ext uri="{FF2B5EF4-FFF2-40B4-BE49-F238E27FC236}">
              <a16:creationId xmlns:a16="http://schemas.microsoft.com/office/drawing/2014/main" id="{1F852854-38D4-4A95-AED7-D0ADE2054E0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47" name="Text Box 219">
          <a:extLst>
            <a:ext uri="{FF2B5EF4-FFF2-40B4-BE49-F238E27FC236}">
              <a16:creationId xmlns:a16="http://schemas.microsoft.com/office/drawing/2014/main" id="{047FBC05-E17D-4B6C-B0A2-C63A199AA78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48" name="Text Box 220">
          <a:extLst>
            <a:ext uri="{FF2B5EF4-FFF2-40B4-BE49-F238E27FC236}">
              <a16:creationId xmlns:a16="http://schemas.microsoft.com/office/drawing/2014/main" id="{019CC99D-468B-49ED-977D-56E28CB68F7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49" name="Text Box 221">
          <a:extLst>
            <a:ext uri="{FF2B5EF4-FFF2-40B4-BE49-F238E27FC236}">
              <a16:creationId xmlns:a16="http://schemas.microsoft.com/office/drawing/2014/main" id="{5A40FC89-6DAA-425A-B11B-8368564354B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50" name="Text Box 222">
          <a:extLst>
            <a:ext uri="{FF2B5EF4-FFF2-40B4-BE49-F238E27FC236}">
              <a16:creationId xmlns:a16="http://schemas.microsoft.com/office/drawing/2014/main" id="{687FA89E-A2E9-4119-9F32-2C87CDB158D4}"/>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51" name="Text Box 223">
          <a:extLst>
            <a:ext uri="{FF2B5EF4-FFF2-40B4-BE49-F238E27FC236}">
              <a16:creationId xmlns:a16="http://schemas.microsoft.com/office/drawing/2014/main" id="{1E81546F-535A-4BD6-A2C2-B69A7C45317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52" name="Text Box 224">
          <a:extLst>
            <a:ext uri="{FF2B5EF4-FFF2-40B4-BE49-F238E27FC236}">
              <a16:creationId xmlns:a16="http://schemas.microsoft.com/office/drawing/2014/main" id="{7628BA42-9A63-4709-B627-3E667929FA6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53" name="Text Box 225">
          <a:extLst>
            <a:ext uri="{FF2B5EF4-FFF2-40B4-BE49-F238E27FC236}">
              <a16:creationId xmlns:a16="http://schemas.microsoft.com/office/drawing/2014/main" id="{78C91C8F-CD79-4212-B06A-30ADF5A3F49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54" name="Text Box 226">
          <a:extLst>
            <a:ext uri="{FF2B5EF4-FFF2-40B4-BE49-F238E27FC236}">
              <a16:creationId xmlns:a16="http://schemas.microsoft.com/office/drawing/2014/main" id="{B544431B-A3FD-4479-84DA-B85EEAF7B2C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55" name="Text Box 227">
          <a:extLst>
            <a:ext uri="{FF2B5EF4-FFF2-40B4-BE49-F238E27FC236}">
              <a16:creationId xmlns:a16="http://schemas.microsoft.com/office/drawing/2014/main" id="{2FF2D2CD-C4CF-4F56-8488-3FB70A6AA0B8}"/>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56" name="Text Box 228">
          <a:extLst>
            <a:ext uri="{FF2B5EF4-FFF2-40B4-BE49-F238E27FC236}">
              <a16:creationId xmlns:a16="http://schemas.microsoft.com/office/drawing/2014/main" id="{05B5AD03-E18B-41FA-B99D-78CB6BA3214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57" name="Text Box 229">
          <a:extLst>
            <a:ext uri="{FF2B5EF4-FFF2-40B4-BE49-F238E27FC236}">
              <a16:creationId xmlns:a16="http://schemas.microsoft.com/office/drawing/2014/main" id="{148593AD-4E5B-4725-9D9B-EBA16830935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58" name="Text Box 230">
          <a:extLst>
            <a:ext uri="{FF2B5EF4-FFF2-40B4-BE49-F238E27FC236}">
              <a16:creationId xmlns:a16="http://schemas.microsoft.com/office/drawing/2014/main" id="{8424A537-41D1-4A21-B833-66A6D8184DA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59" name="Text Box 231">
          <a:extLst>
            <a:ext uri="{FF2B5EF4-FFF2-40B4-BE49-F238E27FC236}">
              <a16:creationId xmlns:a16="http://schemas.microsoft.com/office/drawing/2014/main" id="{F7AFDC35-19E8-403B-BDD3-540450DC615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0" name="Text Box 232">
          <a:extLst>
            <a:ext uri="{FF2B5EF4-FFF2-40B4-BE49-F238E27FC236}">
              <a16:creationId xmlns:a16="http://schemas.microsoft.com/office/drawing/2014/main" id="{C50E492E-7EB9-47F6-A391-DD33D120AA2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1" name="Text Box 233">
          <a:extLst>
            <a:ext uri="{FF2B5EF4-FFF2-40B4-BE49-F238E27FC236}">
              <a16:creationId xmlns:a16="http://schemas.microsoft.com/office/drawing/2014/main" id="{BCF3B424-BE55-480D-B277-A8134177A97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2" name="Text Box 234">
          <a:extLst>
            <a:ext uri="{FF2B5EF4-FFF2-40B4-BE49-F238E27FC236}">
              <a16:creationId xmlns:a16="http://schemas.microsoft.com/office/drawing/2014/main" id="{99D512F1-499C-4146-BDF1-D5DD56E6807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3" name="Text Box 235">
          <a:extLst>
            <a:ext uri="{FF2B5EF4-FFF2-40B4-BE49-F238E27FC236}">
              <a16:creationId xmlns:a16="http://schemas.microsoft.com/office/drawing/2014/main" id="{1046402A-2E14-4715-87E1-4236C4B6BA9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4" name="Text Box 236">
          <a:extLst>
            <a:ext uri="{FF2B5EF4-FFF2-40B4-BE49-F238E27FC236}">
              <a16:creationId xmlns:a16="http://schemas.microsoft.com/office/drawing/2014/main" id="{629865D2-0746-4619-B9CB-7A67439F5C0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5" name="Text Box 237">
          <a:extLst>
            <a:ext uri="{FF2B5EF4-FFF2-40B4-BE49-F238E27FC236}">
              <a16:creationId xmlns:a16="http://schemas.microsoft.com/office/drawing/2014/main" id="{17141265-A23F-46D4-B2C2-5A200E28076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6" name="Text Box 238">
          <a:extLst>
            <a:ext uri="{FF2B5EF4-FFF2-40B4-BE49-F238E27FC236}">
              <a16:creationId xmlns:a16="http://schemas.microsoft.com/office/drawing/2014/main" id="{A562155C-9920-4DCC-8F1F-063CE14C303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67" name="Text Box 239">
          <a:extLst>
            <a:ext uri="{FF2B5EF4-FFF2-40B4-BE49-F238E27FC236}">
              <a16:creationId xmlns:a16="http://schemas.microsoft.com/office/drawing/2014/main" id="{F4AAB0BD-648B-40EA-87BB-96A480811C3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68" name="Text Box 240">
          <a:extLst>
            <a:ext uri="{FF2B5EF4-FFF2-40B4-BE49-F238E27FC236}">
              <a16:creationId xmlns:a16="http://schemas.microsoft.com/office/drawing/2014/main" id="{5FE19B7D-9A57-4C1B-85C4-67D3040199B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69" name="Text Box 164">
          <a:extLst>
            <a:ext uri="{FF2B5EF4-FFF2-40B4-BE49-F238E27FC236}">
              <a16:creationId xmlns:a16="http://schemas.microsoft.com/office/drawing/2014/main" id="{2388214E-600E-42C8-A271-E2D8037FC55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0" name="Text Box 165">
          <a:extLst>
            <a:ext uri="{FF2B5EF4-FFF2-40B4-BE49-F238E27FC236}">
              <a16:creationId xmlns:a16="http://schemas.microsoft.com/office/drawing/2014/main" id="{7DC9E3DB-A900-4D08-AF57-5F96B32B68B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1" name="Text Box 166">
          <a:extLst>
            <a:ext uri="{FF2B5EF4-FFF2-40B4-BE49-F238E27FC236}">
              <a16:creationId xmlns:a16="http://schemas.microsoft.com/office/drawing/2014/main" id="{54729502-2A86-42C5-BE8C-A807BD56AD48}"/>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2" name="Text Box 167">
          <a:extLst>
            <a:ext uri="{FF2B5EF4-FFF2-40B4-BE49-F238E27FC236}">
              <a16:creationId xmlns:a16="http://schemas.microsoft.com/office/drawing/2014/main" id="{93286DD7-197F-4813-AB2A-1B5E44CC884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3" name="Text Box 168">
          <a:extLst>
            <a:ext uri="{FF2B5EF4-FFF2-40B4-BE49-F238E27FC236}">
              <a16:creationId xmlns:a16="http://schemas.microsoft.com/office/drawing/2014/main" id="{4ACBC721-CD90-4B8A-9A21-51A30B41BF8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4" name="Text Box 169">
          <a:extLst>
            <a:ext uri="{FF2B5EF4-FFF2-40B4-BE49-F238E27FC236}">
              <a16:creationId xmlns:a16="http://schemas.microsoft.com/office/drawing/2014/main" id="{C528153C-ECF7-4B8A-9823-0CAD14DFF99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5" name="Text Box 170">
          <a:extLst>
            <a:ext uri="{FF2B5EF4-FFF2-40B4-BE49-F238E27FC236}">
              <a16:creationId xmlns:a16="http://schemas.microsoft.com/office/drawing/2014/main" id="{D0EE9D70-EE3B-4175-9C61-46D3CD20665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6" name="Text Box 171">
          <a:extLst>
            <a:ext uri="{FF2B5EF4-FFF2-40B4-BE49-F238E27FC236}">
              <a16:creationId xmlns:a16="http://schemas.microsoft.com/office/drawing/2014/main" id="{2FE9DE70-9E9E-4BB1-BB03-2B31894CE97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7" name="Text Box 172">
          <a:extLst>
            <a:ext uri="{FF2B5EF4-FFF2-40B4-BE49-F238E27FC236}">
              <a16:creationId xmlns:a16="http://schemas.microsoft.com/office/drawing/2014/main" id="{AEEE56B2-A633-490B-B856-4F58287EBFB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8" name="Text Box 173">
          <a:extLst>
            <a:ext uri="{FF2B5EF4-FFF2-40B4-BE49-F238E27FC236}">
              <a16:creationId xmlns:a16="http://schemas.microsoft.com/office/drawing/2014/main" id="{1C80B294-3068-4404-ACF6-34414BB40A7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79" name="Text Box 174">
          <a:extLst>
            <a:ext uri="{FF2B5EF4-FFF2-40B4-BE49-F238E27FC236}">
              <a16:creationId xmlns:a16="http://schemas.microsoft.com/office/drawing/2014/main" id="{C9075CC8-B61D-48F7-A5AD-4988D84B636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880" name="Text Box 175">
          <a:extLst>
            <a:ext uri="{FF2B5EF4-FFF2-40B4-BE49-F238E27FC236}">
              <a16:creationId xmlns:a16="http://schemas.microsoft.com/office/drawing/2014/main" id="{0DC8CB5F-94B9-4CBF-9121-25DCCE91F3E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81" name="Text Box 176">
          <a:extLst>
            <a:ext uri="{FF2B5EF4-FFF2-40B4-BE49-F238E27FC236}">
              <a16:creationId xmlns:a16="http://schemas.microsoft.com/office/drawing/2014/main" id="{D6102B62-6FB9-4916-A0FC-905A9BF6D50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82" name="Text Box 177">
          <a:extLst>
            <a:ext uri="{FF2B5EF4-FFF2-40B4-BE49-F238E27FC236}">
              <a16:creationId xmlns:a16="http://schemas.microsoft.com/office/drawing/2014/main" id="{85DD9401-201E-413B-A440-0CC40A4463E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83" name="Text Box 178">
          <a:extLst>
            <a:ext uri="{FF2B5EF4-FFF2-40B4-BE49-F238E27FC236}">
              <a16:creationId xmlns:a16="http://schemas.microsoft.com/office/drawing/2014/main" id="{7E644B77-C746-4FF2-9064-5A7D0ED5F17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84" name="Text Box 179">
          <a:extLst>
            <a:ext uri="{FF2B5EF4-FFF2-40B4-BE49-F238E27FC236}">
              <a16:creationId xmlns:a16="http://schemas.microsoft.com/office/drawing/2014/main" id="{9B5ECD65-44A6-47D4-9FB0-D26EF1BFC56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85" name="Text Box 180">
          <a:extLst>
            <a:ext uri="{FF2B5EF4-FFF2-40B4-BE49-F238E27FC236}">
              <a16:creationId xmlns:a16="http://schemas.microsoft.com/office/drawing/2014/main" id="{CE680822-AC69-4B5E-B1F2-0B693DFF8C3C}"/>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86" name="Text Box 181">
          <a:extLst>
            <a:ext uri="{FF2B5EF4-FFF2-40B4-BE49-F238E27FC236}">
              <a16:creationId xmlns:a16="http://schemas.microsoft.com/office/drawing/2014/main" id="{4C5D926A-0617-4B92-B13A-C8F15D1E23F7}"/>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87" name="Text Box 182">
          <a:extLst>
            <a:ext uri="{FF2B5EF4-FFF2-40B4-BE49-F238E27FC236}">
              <a16:creationId xmlns:a16="http://schemas.microsoft.com/office/drawing/2014/main" id="{18DDC575-9B6D-43C2-B73B-909E58924E7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88" name="Text Box 183">
          <a:extLst>
            <a:ext uri="{FF2B5EF4-FFF2-40B4-BE49-F238E27FC236}">
              <a16:creationId xmlns:a16="http://schemas.microsoft.com/office/drawing/2014/main" id="{D059E09B-06E9-4AF2-8831-D2A89767B7A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89" name="Text Box 184">
          <a:extLst>
            <a:ext uri="{FF2B5EF4-FFF2-40B4-BE49-F238E27FC236}">
              <a16:creationId xmlns:a16="http://schemas.microsoft.com/office/drawing/2014/main" id="{05EC0EB9-AAE9-4324-92F3-BE37C5BF2E3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90" name="Text Box 185">
          <a:extLst>
            <a:ext uri="{FF2B5EF4-FFF2-40B4-BE49-F238E27FC236}">
              <a16:creationId xmlns:a16="http://schemas.microsoft.com/office/drawing/2014/main" id="{350E72AD-97A0-4848-AF27-C40BEFD4290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91" name="Text Box 186">
          <a:extLst>
            <a:ext uri="{FF2B5EF4-FFF2-40B4-BE49-F238E27FC236}">
              <a16:creationId xmlns:a16="http://schemas.microsoft.com/office/drawing/2014/main" id="{63437C20-156B-4A74-8959-EEB7BA9D907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92" name="Text Box 187">
          <a:extLst>
            <a:ext uri="{FF2B5EF4-FFF2-40B4-BE49-F238E27FC236}">
              <a16:creationId xmlns:a16="http://schemas.microsoft.com/office/drawing/2014/main" id="{69D82BB9-DF64-49F0-A5DF-FFBADB23A03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93" name="Text Box 188">
          <a:extLst>
            <a:ext uri="{FF2B5EF4-FFF2-40B4-BE49-F238E27FC236}">
              <a16:creationId xmlns:a16="http://schemas.microsoft.com/office/drawing/2014/main" id="{8F82F2EB-6902-4146-937E-37E122685AB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94" name="Text Box 189">
          <a:extLst>
            <a:ext uri="{FF2B5EF4-FFF2-40B4-BE49-F238E27FC236}">
              <a16:creationId xmlns:a16="http://schemas.microsoft.com/office/drawing/2014/main" id="{D296C84E-BA1B-4E45-A23E-FF9D2060C92B}"/>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95" name="Text Box 190">
          <a:extLst>
            <a:ext uri="{FF2B5EF4-FFF2-40B4-BE49-F238E27FC236}">
              <a16:creationId xmlns:a16="http://schemas.microsoft.com/office/drawing/2014/main" id="{93E90A9A-89F3-4781-8D95-B28D2B43738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96" name="Text Box 191">
          <a:extLst>
            <a:ext uri="{FF2B5EF4-FFF2-40B4-BE49-F238E27FC236}">
              <a16:creationId xmlns:a16="http://schemas.microsoft.com/office/drawing/2014/main" id="{9DBF9223-B5B5-4B7A-BC0E-E197A9EDBC3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897" name="Text Box 192">
          <a:extLst>
            <a:ext uri="{FF2B5EF4-FFF2-40B4-BE49-F238E27FC236}">
              <a16:creationId xmlns:a16="http://schemas.microsoft.com/office/drawing/2014/main" id="{361F7763-7620-460C-AFB3-33AABD53553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898" name="Text Box 193">
          <a:extLst>
            <a:ext uri="{FF2B5EF4-FFF2-40B4-BE49-F238E27FC236}">
              <a16:creationId xmlns:a16="http://schemas.microsoft.com/office/drawing/2014/main" id="{2EE654E3-E914-458D-9720-6A1C7EBB48B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899" name="Text Box 194">
          <a:extLst>
            <a:ext uri="{FF2B5EF4-FFF2-40B4-BE49-F238E27FC236}">
              <a16:creationId xmlns:a16="http://schemas.microsoft.com/office/drawing/2014/main" id="{B1EB7EBF-DF3F-40C7-86E0-EF48A6B006A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00" name="Text Box 195">
          <a:extLst>
            <a:ext uri="{FF2B5EF4-FFF2-40B4-BE49-F238E27FC236}">
              <a16:creationId xmlns:a16="http://schemas.microsoft.com/office/drawing/2014/main" id="{24A4FFAB-D29C-4569-A6EB-809C7C714ED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01" name="Text Box 196">
          <a:extLst>
            <a:ext uri="{FF2B5EF4-FFF2-40B4-BE49-F238E27FC236}">
              <a16:creationId xmlns:a16="http://schemas.microsoft.com/office/drawing/2014/main" id="{A56A6CE0-AFD2-44A1-8F02-3C84BD3C841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902" name="Text Box 197">
          <a:extLst>
            <a:ext uri="{FF2B5EF4-FFF2-40B4-BE49-F238E27FC236}">
              <a16:creationId xmlns:a16="http://schemas.microsoft.com/office/drawing/2014/main" id="{78477D3D-003D-4482-9DCE-C0B30AA75FD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03" name="Text Box 198">
          <a:extLst>
            <a:ext uri="{FF2B5EF4-FFF2-40B4-BE49-F238E27FC236}">
              <a16:creationId xmlns:a16="http://schemas.microsoft.com/office/drawing/2014/main" id="{18F82E30-BFE4-4FA6-AEF2-0CE55A609B3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04" name="Text Box 199">
          <a:extLst>
            <a:ext uri="{FF2B5EF4-FFF2-40B4-BE49-F238E27FC236}">
              <a16:creationId xmlns:a16="http://schemas.microsoft.com/office/drawing/2014/main" id="{76F06D62-E50D-4A1F-BF33-8A43DE88C09E}"/>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05" name="Text Box 200">
          <a:extLst>
            <a:ext uri="{FF2B5EF4-FFF2-40B4-BE49-F238E27FC236}">
              <a16:creationId xmlns:a16="http://schemas.microsoft.com/office/drawing/2014/main" id="{48330F5D-DF59-47ED-AFAB-D84D70665FE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06" name="Text Box 201">
          <a:extLst>
            <a:ext uri="{FF2B5EF4-FFF2-40B4-BE49-F238E27FC236}">
              <a16:creationId xmlns:a16="http://schemas.microsoft.com/office/drawing/2014/main" id="{DB7B2FC9-FAC7-4A71-93BD-8DD448BC087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907" name="Text Box 202">
          <a:extLst>
            <a:ext uri="{FF2B5EF4-FFF2-40B4-BE49-F238E27FC236}">
              <a16:creationId xmlns:a16="http://schemas.microsoft.com/office/drawing/2014/main" id="{90EF9DC2-B90B-4D0C-8C55-F79E07CF8490}"/>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08" name="Text Box 203">
          <a:extLst>
            <a:ext uri="{FF2B5EF4-FFF2-40B4-BE49-F238E27FC236}">
              <a16:creationId xmlns:a16="http://schemas.microsoft.com/office/drawing/2014/main" id="{EAF63768-3FC2-423A-A4DA-1BAECEFA419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09" name="Text Box 204">
          <a:extLst>
            <a:ext uri="{FF2B5EF4-FFF2-40B4-BE49-F238E27FC236}">
              <a16:creationId xmlns:a16="http://schemas.microsoft.com/office/drawing/2014/main" id="{F94105A9-3EBE-420F-ABBD-7171F40B7D5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10" name="Text Box 205">
          <a:extLst>
            <a:ext uri="{FF2B5EF4-FFF2-40B4-BE49-F238E27FC236}">
              <a16:creationId xmlns:a16="http://schemas.microsoft.com/office/drawing/2014/main" id="{C6BE6B12-D307-4900-B982-84A6DCCCC12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11" name="Text Box 206">
          <a:extLst>
            <a:ext uri="{FF2B5EF4-FFF2-40B4-BE49-F238E27FC236}">
              <a16:creationId xmlns:a16="http://schemas.microsoft.com/office/drawing/2014/main" id="{257AEFD8-C93C-4C4D-A734-0008550C267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912" name="Text Box 207">
          <a:extLst>
            <a:ext uri="{FF2B5EF4-FFF2-40B4-BE49-F238E27FC236}">
              <a16:creationId xmlns:a16="http://schemas.microsoft.com/office/drawing/2014/main" id="{0951399C-3C5C-4746-BDB2-C605FAA9CFA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13" name="Text Box 208">
          <a:extLst>
            <a:ext uri="{FF2B5EF4-FFF2-40B4-BE49-F238E27FC236}">
              <a16:creationId xmlns:a16="http://schemas.microsoft.com/office/drawing/2014/main" id="{62A36902-7963-456F-B85D-FC61BA76730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14" name="Text Box 209">
          <a:extLst>
            <a:ext uri="{FF2B5EF4-FFF2-40B4-BE49-F238E27FC236}">
              <a16:creationId xmlns:a16="http://schemas.microsoft.com/office/drawing/2014/main" id="{744D3C5D-CEFE-4622-B7AF-83A7654F270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15" name="Text Box 210">
          <a:extLst>
            <a:ext uri="{FF2B5EF4-FFF2-40B4-BE49-F238E27FC236}">
              <a16:creationId xmlns:a16="http://schemas.microsoft.com/office/drawing/2014/main" id="{F501E5EF-FFB5-4FF1-A616-AFF8FABD8A2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16" name="Text Box 211">
          <a:extLst>
            <a:ext uri="{FF2B5EF4-FFF2-40B4-BE49-F238E27FC236}">
              <a16:creationId xmlns:a16="http://schemas.microsoft.com/office/drawing/2014/main" id="{73AA7609-FFF3-4823-91BD-432B7538C0E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917" name="Text Box 212">
          <a:extLst>
            <a:ext uri="{FF2B5EF4-FFF2-40B4-BE49-F238E27FC236}">
              <a16:creationId xmlns:a16="http://schemas.microsoft.com/office/drawing/2014/main" id="{0D8FDE37-CC19-41B4-ADBF-41B537E056CC}"/>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18" name="Text Box 213">
          <a:extLst>
            <a:ext uri="{FF2B5EF4-FFF2-40B4-BE49-F238E27FC236}">
              <a16:creationId xmlns:a16="http://schemas.microsoft.com/office/drawing/2014/main" id="{9B787BD3-C94B-42A0-9C92-57B3857E5D9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19" name="Text Box 214">
          <a:extLst>
            <a:ext uri="{FF2B5EF4-FFF2-40B4-BE49-F238E27FC236}">
              <a16:creationId xmlns:a16="http://schemas.microsoft.com/office/drawing/2014/main" id="{DC31E1BF-9490-4987-B59D-95792E0AE6A9}"/>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920" name="Text Box 215">
          <a:extLst>
            <a:ext uri="{FF2B5EF4-FFF2-40B4-BE49-F238E27FC236}">
              <a16:creationId xmlns:a16="http://schemas.microsoft.com/office/drawing/2014/main" id="{FF46BE7B-DA8A-4CA6-9706-3522F7AFC326}"/>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21" name="Text Box 216">
          <a:extLst>
            <a:ext uri="{FF2B5EF4-FFF2-40B4-BE49-F238E27FC236}">
              <a16:creationId xmlns:a16="http://schemas.microsoft.com/office/drawing/2014/main" id="{50996B17-08C1-4034-89F3-3C17D89C4749}"/>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22" name="Text Box 217">
          <a:extLst>
            <a:ext uri="{FF2B5EF4-FFF2-40B4-BE49-F238E27FC236}">
              <a16:creationId xmlns:a16="http://schemas.microsoft.com/office/drawing/2014/main" id="{31539A8B-55A5-4DD9-8335-C6E600C284A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23" name="Text Box 218">
          <a:extLst>
            <a:ext uri="{FF2B5EF4-FFF2-40B4-BE49-F238E27FC236}">
              <a16:creationId xmlns:a16="http://schemas.microsoft.com/office/drawing/2014/main" id="{4538B258-5E41-4E84-9CF2-1149E4A9383A}"/>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24" name="Text Box 219">
          <a:extLst>
            <a:ext uri="{FF2B5EF4-FFF2-40B4-BE49-F238E27FC236}">
              <a16:creationId xmlns:a16="http://schemas.microsoft.com/office/drawing/2014/main" id="{674DF21A-DA89-47AE-83AD-4359770AB8D5}"/>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925" name="Text Box 220">
          <a:extLst>
            <a:ext uri="{FF2B5EF4-FFF2-40B4-BE49-F238E27FC236}">
              <a16:creationId xmlns:a16="http://schemas.microsoft.com/office/drawing/2014/main" id="{9666318B-4630-43F8-A44A-22EBE99FCBA1}"/>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26" name="Text Box 221">
          <a:extLst>
            <a:ext uri="{FF2B5EF4-FFF2-40B4-BE49-F238E27FC236}">
              <a16:creationId xmlns:a16="http://schemas.microsoft.com/office/drawing/2014/main" id="{55AFDD26-5BDB-4A54-ACDD-46B41D41D74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27" name="Text Box 222">
          <a:extLst>
            <a:ext uri="{FF2B5EF4-FFF2-40B4-BE49-F238E27FC236}">
              <a16:creationId xmlns:a16="http://schemas.microsoft.com/office/drawing/2014/main" id="{6FBAB5BC-D13B-45E8-BE13-371D736A5DE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28" name="Text Box 223">
          <a:extLst>
            <a:ext uri="{FF2B5EF4-FFF2-40B4-BE49-F238E27FC236}">
              <a16:creationId xmlns:a16="http://schemas.microsoft.com/office/drawing/2014/main" id="{DF248E54-FDCC-4635-B91E-8FEA7A716AB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29" name="Text Box 224">
          <a:extLst>
            <a:ext uri="{FF2B5EF4-FFF2-40B4-BE49-F238E27FC236}">
              <a16:creationId xmlns:a16="http://schemas.microsoft.com/office/drawing/2014/main" id="{33717BE0-695B-49B0-B6D0-0650238F648A}"/>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71</xdr:row>
      <xdr:rowOff>0</xdr:rowOff>
    </xdr:from>
    <xdr:ext cx="89768" cy="170560"/>
    <xdr:sp macro="" textlink="">
      <xdr:nvSpPr>
        <xdr:cNvPr id="2930" name="Text Box 225">
          <a:extLst>
            <a:ext uri="{FF2B5EF4-FFF2-40B4-BE49-F238E27FC236}">
              <a16:creationId xmlns:a16="http://schemas.microsoft.com/office/drawing/2014/main" id="{6641A37C-AFB8-49E2-B3B6-60F18C1721B2}"/>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31" name="Text Box 226">
          <a:extLst>
            <a:ext uri="{FF2B5EF4-FFF2-40B4-BE49-F238E27FC236}">
              <a16:creationId xmlns:a16="http://schemas.microsoft.com/office/drawing/2014/main" id="{3ADCD44E-0F0B-4BCE-A7EF-EEDFF15F236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32" name="Text Box 227">
          <a:extLst>
            <a:ext uri="{FF2B5EF4-FFF2-40B4-BE49-F238E27FC236}">
              <a16:creationId xmlns:a16="http://schemas.microsoft.com/office/drawing/2014/main" id="{E01B7374-71AD-4B4E-99D0-CED855F0F193}"/>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33" name="Text Box 228">
          <a:extLst>
            <a:ext uri="{FF2B5EF4-FFF2-40B4-BE49-F238E27FC236}">
              <a16:creationId xmlns:a16="http://schemas.microsoft.com/office/drawing/2014/main" id="{7D63124F-887A-4418-B433-C43CCBFEF131}"/>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34" name="Text Box 229">
          <a:extLst>
            <a:ext uri="{FF2B5EF4-FFF2-40B4-BE49-F238E27FC236}">
              <a16:creationId xmlns:a16="http://schemas.microsoft.com/office/drawing/2014/main" id="{E7E6EB45-4EDB-4C32-A304-8BA851F7941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35" name="Text Box 230">
          <a:extLst>
            <a:ext uri="{FF2B5EF4-FFF2-40B4-BE49-F238E27FC236}">
              <a16:creationId xmlns:a16="http://schemas.microsoft.com/office/drawing/2014/main" id="{470AA794-6475-4582-8F5F-17EAC939321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36" name="Text Box 231">
          <a:extLst>
            <a:ext uri="{FF2B5EF4-FFF2-40B4-BE49-F238E27FC236}">
              <a16:creationId xmlns:a16="http://schemas.microsoft.com/office/drawing/2014/main" id="{7A54AB46-EDD9-473A-8C1B-012C6D2F0F6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37" name="Text Box 232">
          <a:extLst>
            <a:ext uri="{FF2B5EF4-FFF2-40B4-BE49-F238E27FC236}">
              <a16:creationId xmlns:a16="http://schemas.microsoft.com/office/drawing/2014/main" id="{16795CCF-5CBE-4143-8D46-482BD243880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38" name="Text Box 233">
          <a:extLst>
            <a:ext uri="{FF2B5EF4-FFF2-40B4-BE49-F238E27FC236}">
              <a16:creationId xmlns:a16="http://schemas.microsoft.com/office/drawing/2014/main" id="{B4517C89-D36C-49DA-A502-E989D3639263}"/>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39" name="Text Box 234">
          <a:extLst>
            <a:ext uri="{FF2B5EF4-FFF2-40B4-BE49-F238E27FC236}">
              <a16:creationId xmlns:a16="http://schemas.microsoft.com/office/drawing/2014/main" id="{2E457368-227E-4BAE-A0D3-254838DB208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0" name="Text Box 235">
          <a:extLst>
            <a:ext uri="{FF2B5EF4-FFF2-40B4-BE49-F238E27FC236}">
              <a16:creationId xmlns:a16="http://schemas.microsoft.com/office/drawing/2014/main" id="{60A25307-D2AF-4B8E-93C0-36752605EE7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1" name="Text Box 236">
          <a:extLst>
            <a:ext uri="{FF2B5EF4-FFF2-40B4-BE49-F238E27FC236}">
              <a16:creationId xmlns:a16="http://schemas.microsoft.com/office/drawing/2014/main" id="{6535B501-92A5-4ECB-B837-65EE632BF8FE}"/>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2" name="Text Box 237">
          <a:extLst>
            <a:ext uri="{FF2B5EF4-FFF2-40B4-BE49-F238E27FC236}">
              <a16:creationId xmlns:a16="http://schemas.microsoft.com/office/drawing/2014/main" id="{B11095F0-2FB6-4DB1-9ABB-A336C596E12F}"/>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3" name="Text Box 238">
          <a:extLst>
            <a:ext uri="{FF2B5EF4-FFF2-40B4-BE49-F238E27FC236}">
              <a16:creationId xmlns:a16="http://schemas.microsoft.com/office/drawing/2014/main" id="{D44A34F8-9EDB-4381-B1A9-323A7720775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4" name="Text Box 239">
          <a:extLst>
            <a:ext uri="{FF2B5EF4-FFF2-40B4-BE49-F238E27FC236}">
              <a16:creationId xmlns:a16="http://schemas.microsoft.com/office/drawing/2014/main" id="{E2535BB7-8290-4C05-93AA-3FFE09029DB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oneCellAnchor>
    <xdr:from>
      <xdr:col>4</xdr:col>
      <xdr:colOff>0</xdr:colOff>
      <xdr:row>71</xdr:row>
      <xdr:rowOff>0</xdr:rowOff>
    </xdr:from>
    <xdr:ext cx="89768" cy="170560"/>
    <xdr:sp macro="" textlink="">
      <xdr:nvSpPr>
        <xdr:cNvPr id="2945" name="Text Box 240">
          <a:extLst>
            <a:ext uri="{FF2B5EF4-FFF2-40B4-BE49-F238E27FC236}">
              <a16:creationId xmlns:a16="http://schemas.microsoft.com/office/drawing/2014/main" id="{A1A086A8-7B3D-4305-B5D9-D7CD4263EEAD}"/>
            </a:ext>
          </a:extLst>
        </xdr:cNvPr>
        <xdr:cNvSpPr txBox="1">
          <a:spLocks noChangeArrowheads="1"/>
        </xdr:cNvSpPr>
      </xdr:nvSpPr>
      <xdr:spPr bwMode="auto">
        <a:xfrm>
          <a:off x="9048750" y="247269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71</xdr:row>
      <xdr:rowOff>0</xdr:rowOff>
    </xdr:from>
    <xdr:to>
      <xdr:col>4</xdr:col>
      <xdr:colOff>76200</xdr:colOff>
      <xdr:row>71</xdr:row>
      <xdr:rowOff>60198</xdr:rowOff>
    </xdr:to>
    <xdr:sp macro="" textlink="">
      <xdr:nvSpPr>
        <xdr:cNvPr id="2946" name="Text Box 141">
          <a:extLst>
            <a:ext uri="{FF2B5EF4-FFF2-40B4-BE49-F238E27FC236}">
              <a16:creationId xmlns:a16="http://schemas.microsoft.com/office/drawing/2014/main" id="{2A791C5D-2473-490F-B1B7-17FB504A5CE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7" name="Text Box 142">
          <a:extLst>
            <a:ext uri="{FF2B5EF4-FFF2-40B4-BE49-F238E27FC236}">
              <a16:creationId xmlns:a16="http://schemas.microsoft.com/office/drawing/2014/main" id="{D6D9FCF0-09F9-4C6B-871F-6D9DA0132EC0}"/>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8" name="Text Box 143">
          <a:extLst>
            <a:ext uri="{FF2B5EF4-FFF2-40B4-BE49-F238E27FC236}">
              <a16:creationId xmlns:a16="http://schemas.microsoft.com/office/drawing/2014/main" id="{2FB74A4E-1429-4E03-B7D6-30CEF20DFE4D}"/>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49" name="Text Box 144">
          <a:extLst>
            <a:ext uri="{FF2B5EF4-FFF2-40B4-BE49-F238E27FC236}">
              <a16:creationId xmlns:a16="http://schemas.microsoft.com/office/drawing/2014/main" id="{BEA8D0A7-CF18-4EA7-AA82-BE6DB0F2824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50" name="Text Box 145">
          <a:extLst>
            <a:ext uri="{FF2B5EF4-FFF2-40B4-BE49-F238E27FC236}">
              <a16:creationId xmlns:a16="http://schemas.microsoft.com/office/drawing/2014/main" id="{06BE1B24-F8AB-4559-AE5A-2355322BE9C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51" name="Text Box 146">
          <a:extLst>
            <a:ext uri="{FF2B5EF4-FFF2-40B4-BE49-F238E27FC236}">
              <a16:creationId xmlns:a16="http://schemas.microsoft.com/office/drawing/2014/main" id="{74C3FDE5-2C8A-4483-8F9A-86C7E93F76AB}"/>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52" name="Text Box 147">
          <a:extLst>
            <a:ext uri="{FF2B5EF4-FFF2-40B4-BE49-F238E27FC236}">
              <a16:creationId xmlns:a16="http://schemas.microsoft.com/office/drawing/2014/main" id="{8E83A308-B26E-4F78-8D58-E1F40545D707}"/>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53" name="Text Box 148">
          <a:extLst>
            <a:ext uri="{FF2B5EF4-FFF2-40B4-BE49-F238E27FC236}">
              <a16:creationId xmlns:a16="http://schemas.microsoft.com/office/drawing/2014/main" id="{333EBA6C-0A95-4703-9676-F390D3620355}"/>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54" name="Text Box 149">
          <a:extLst>
            <a:ext uri="{FF2B5EF4-FFF2-40B4-BE49-F238E27FC236}">
              <a16:creationId xmlns:a16="http://schemas.microsoft.com/office/drawing/2014/main" id="{9905B488-436D-4AA7-9683-A803B62DD914}"/>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55" name="Text Box 150">
          <a:extLst>
            <a:ext uri="{FF2B5EF4-FFF2-40B4-BE49-F238E27FC236}">
              <a16:creationId xmlns:a16="http://schemas.microsoft.com/office/drawing/2014/main" id="{77774070-D61D-476A-9C33-9477699F8CC6}"/>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76200</xdr:colOff>
      <xdr:row>71</xdr:row>
      <xdr:rowOff>60198</xdr:rowOff>
    </xdr:to>
    <xdr:sp macro="" textlink="">
      <xdr:nvSpPr>
        <xdr:cNvPr id="2956" name="Text Box 151">
          <a:extLst>
            <a:ext uri="{FF2B5EF4-FFF2-40B4-BE49-F238E27FC236}">
              <a16:creationId xmlns:a16="http://schemas.microsoft.com/office/drawing/2014/main" id="{EC1CCA24-4A8A-4CBD-B27E-C1CD77D3A622}"/>
            </a:ext>
          </a:extLst>
        </xdr:cNvPr>
        <xdr:cNvSpPr txBox="1">
          <a:spLocks noChangeArrowheads="1"/>
        </xdr:cNvSpPr>
      </xdr:nvSpPr>
      <xdr:spPr bwMode="auto">
        <a:xfrm>
          <a:off x="9048750" y="24726900"/>
          <a:ext cx="76200" cy="60198"/>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57" name="Text Box 164">
          <a:extLst>
            <a:ext uri="{FF2B5EF4-FFF2-40B4-BE49-F238E27FC236}">
              <a16:creationId xmlns:a16="http://schemas.microsoft.com/office/drawing/2014/main" id="{CC6DDE05-8C0F-4C61-94A9-ED95FD4855CE}"/>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58" name="Text Box 165">
          <a:extLst>
            <a:ext uri="{FF2B5EF4-FFF2-40B4-BE49-F238E27FC236}">
              <a16:creationId xmlns:a16="http://schemas.microsoft.com/office/drawing/2014/main" id="{A0056714-1A14-41DD-B00A-BC03AE3AC52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59" name="Text Box 166">
          <a:extLst>
            <a:ext uri="{FF2B5EF4-FFF2-40B4-BE49-F238E27FC236}">
              <a16:creationId xmlns:a16="http://schemas.microsoft.com/office/drawing/2014/main" id="{0F144446-E3C1-40F9-B99F-F99701377E25}"/>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0" name="Text Box 167">
          <a:extLst>
            <a:ext uri="{FF2B5EF4-FFF2-40B4-BE49-F238E27FC236}">
              <a16:creationId xmlns:a16="http://schemas.microsoft.com/office/drawing/2014/main" id="{6FDB2B31-6881-4EFD-B8A1-2A56DB1E84D9}"/>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1" name="Text Box 168">
          <a:extLst>
            <a:ext uri="{FF2B5EF4-FFF2-40B4-BE49-F238E27FC236}">
              <a16:creationId xmlns:a16="http://schemas.microsoft.com/office/drawing/2014/main" id="{9BDD6150-56E7-428C-87C1-DA7A8B9515F0}"/>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2" name="Text Box 169">
          <a:extLst>
            <a:ext uri="{FF2B5EF4-FFF2-40B4-BE49-F238E27FC236}">
              <a16:creationId xmlns:a16="http://schemas.microsoft.com/office/drawing/2014/main" id="{6FCE7A5C-AAA9-4E0D-A920-5EE70AC591DF}"/>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3" name="Text Box 170">
          <a:extLst>
            <a:ext uri="{FF2B5EF4-FFF2-40B4-BE49-F238E27FC236}">
              <a16:creationId xmlns:a16="http://schemas.microsoft.com/office/drawing/2014/main" id="{B5E4D93F-22DD-4963-B4A0-0071F3F8C7B7}"/>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4" name="Text Box 171">
          <a:extLst>
            <a:ext uri="{FF2B5EF4-FFF2-40B4-BE49-F238E27FC236}">
              <a16:creationId xmlns:a16="http://schemas.microsoft.com/office/drawing/2014/main" id="{36B3AD24-FDCD-4ADC-8CA0-3CE0481096E8}"/>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5" name="Text Box 172">
          <a:extLst>
            <a:ext uri="{FF2B5EF4-FFF2-40B4-BE49-F238E27FC236}">
              <a16:creationId xmlns:a16="http://schemas.microsoft.com/office/drawing/2014/main" id="{44386971-88E7-45F6-A5A7-E97025F00EBC}"/>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6" name="Text Box 173">
          <a:extLst>
            <a:ext uri="{FF2B5EF4-FFF2-40B4-BE49-F238E27FC236}">
              <a16:creationId xmlns:a16="http://schemas.microsoft.com/office/drawing/2014/main" id="{E7A93A9C-8EBE-4345-AC00-28491FC0AC18}"/>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7" name="Text Box 174">
          <a:extLst>
            <a:ext uri="{FF2B5EF4-FFF2-40B4-BE49-F238E27FC236}">
              <a16:creationId xmlns:a16="http://schemas.microsoft.com/office/drawing/2014/main" id="{20899D75-63E8-40CD-A8AC-873845C79387}"/>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2968" name="Text Box 175">
          <a:extLst>
            <a:ext uri="{FF2B5EF4-FFF2-40B4-BE49-F238E27FC236}">
              <a16:creationId xmlns:a16="http://schemas.microsoft.com/office/drawing/2014/main" id="{95242F66-2A58-46A2-A476-E528B61BFC5E}"/>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69" name="Text Box 176">
          <a:extLst>
            <a:ext uri="{FF2B5EF4-FFF2-40B4-BE49-F238E27FC236}">
              <a16:creationId xmlns:a16="http://schemas.microsoft.com/office/drawing/2014/main" id="{93B0C30F-ED46-4FF8-95C2-37E462398646}"/>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70" name="Text Box 177">
          <a:extLst>
            <a:ext uri="{FF2B5EF4-FFF2-40B4-BE49-F238E27FC236}">
              <a16:creationId xmlns:a16="http://schemas.microsoft.com/office/drawing/2014/main" id="{9D63481F-2566-44DE-99B0-D07727A41A9D}"/>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71" name="Text Box 178">
          <a:extLst>
            <a:ext uri="{FF2B5EF4-FFF2-40B4-BE49-F238E27FC236}">
              <a16:creationId xmlns:a16="http://schemas.microsoft.com/office/drawing/2014/main" id="{39D3F151-7D8A-4512-BFEE-342A63FF1528}"/>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2972" name="Text Box 179">
          <a:extLst>
            <a:ext uri="{FF2B5EF4-FFF2-40B4-BE49-F238E27FC236}">
              <a16:creationId xmlns:a16="http://schemas.microsoft.com/office/drawing/2014/main" id="{83F64E27-7E50-4B73-998B-858580DC3D17}"/>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73" name="Text Box 180">
          <a:extLst>
            <a:ext uri="{FF2B5EF4-FFF2-40B4-BE49-F238E27FC236}">
              <a16:creationId xmlns:a16="http://schemas.microsoft.com/office/drawing/2014/main" id="{49BFC64A-C0A2-4F9F-9AA2-CB4707DF697F}"/>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74" name="Text Box 181">
          <a:extLst>
            <a:ext uri="{FF2B5EF4-FFF2-40B4-BE49-F238E27FC236}">
              <a16:creationId xmlns:a16="http://schemas.microsoft.com/office/drawing/2014/main" id="{BCBCCF39-4FFF-40A8-A5E8-3A2BCFEEF1F8}"/>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75" name="Text Box 182">
          <a:extLst>
            <a:ext uri="{FF2B5EF4-FFF2-40B4-BE49-F238E27FC236}">
              <a16:creationId xmlns:a16="http://schemas.microsoft.com/office/drawing/2014/main" id="{6ABA0C7A-AA39-4D76-8387-774DBEC64A3C}"/>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76" name="Text Box 183">
          <a:extLst>
            <a:ext uri="{FF2B5EF4-FFF2-40B4-BE49-F238E27FC236}">
              <a16:creationId xmlns:a16="http://schemas.microsoft.com/office/drawing/2014/main" id="{5F2F04A8-2EC5-49A8-9C03-1CA42D249BE9}"/>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2977" name="Text Box 184">
          <a:extLst>
            <a:ext uri="{FF2B5EF4-FFF2-40B4-BE49-F238E27FC236}">
              <a16:creationId xmlns:a16="http://schemas.microsoft.com/office/drawing/2014/main" id="{33B68477-08B5-4233-A4C5-BD366F28768A}"/>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78" name="Text Box 185">
          <a:extLst>
            <a:ext uri="{FF2B5EF4-FFF2-40B4-BE49-F238E27FC236}">
              <a16:creationId xmlns:a16="http://schemas.microsoft.com/office/drawing/2014/main" id="{A914CF56-4B6A-4B63-8B3E-60E78FF4C5D4}"/>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79" name="Text Box 186">
          <a:extLst>
            <a:ext uri="{FF2B5EF4-FFF2-40B4-BE49-F238E27FC236}">
              <a16:creationId xmlns:a16="http://schemas.microsoft.com/office/drawing/2014/main" id="{B6DAF2C8-FE79-4FFB-A732-D4E1BBB47057}"/>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80" name="Text Box 187">
          <a:extLst>
            <a:ext uri="{FF2B5EF4-FFF2-40B4-BE49-F238E27FC236}">
              <a16:creationId xmlns:a16="http://schemas.microsoft.com/office/drawing/2014/main" id="{3BB94ABE-112C-47D8-8A7C-A7CFE36DABCC}"/>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81" name="Text Box 188">
          <a:extLst>
            <a:ext uri="{FF2B5EF4-FFF2-40B4-BE49-F238E27FC236}">
              <a16:creationId xmlns:a16="http://schemas.microsoft.com/office/drawing/2014/main" id="{F7F9418D-00EB-4BD4-A1C7-C7F29AFDEDA5}"/>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2982" name="Text Box 189">
          <a:extLst>
            <a:ext uri="{FF2B5EF4-FFF2-40B4-BE49-F238E27FC236}">
              <a16:creationId xmlns:a16="http://schemas.microsoft.com/office/drawing/2014/main" id="{33D072AE-8A50-4E3E-A114-266112C451F2}"/>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83" name="Text Box 190">
          <a:extLst>
            <a:ext uri="{FF2B5EF4-FFF2-40B4-BE49-F238E27FC236}">
              <a16:creationId xmlns:a16="http://schemas.microsoft.com/office/drawing/2014/main" id="{79A83E08-3C9E-4B81-8AB8-99E11BD6CAE9}"/>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84" name="Text Box 191">
          <a:extLst>
            <a:ext uri="{FF2B5EF4-FFF2-40B4-BE49-F238E27FC236}">
              <a16:creationId xmlns:a16="http://schemas.microsoft.com/office/drawing/2014/main" id="{0FFD200B-9889-449B-A757-758659B4BA2A}"/>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85" name="Text Box 192">
          <a:extLst>
            <a:ext uri="{FF2B5EF4-FFF2-40B4-BE49-F238E27FC236}">
              <a16:creationId xmlns:a16="http://schemas.microsoft.com/office/drawing/2014/main" id="{D7D5C81B-1FB3-485D-AC75-DC9B9678AF7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86" name="Text Box 193">
          <a:extLst>
            <a:ext uri="{FF2B5EF4-FFF2-40B4-BE49-F238E27FC236}">
              <a16:creationId xmlns:a16="http://schemas.microsoft.com/office/drawing/2014/main" id="{2C18C663-D34D-4DA6-A132-F56218C71E5E}"/>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2987" name="Text Box 194">
          <a:extLst>
            <a:ext uri="{FF2B5EF4-FFF2-40B4-BE49-F238E27FC236}">
              <a16:creationId xmlns:a16="http://schemas.microsoft.com/office/drawing/2014/main" id="{DAF735E8-67D5-401B-8581-D1192A3B9DEF}"/>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88" name="Text Box 195">
          <a:extLst>
            <a:ext uri="{FF2B5EF4-FFF2-40B4-BE49-F238E27FC236}">
              <a16:creationId xmlns:a16="http://schemas.microsoft.com/office/drawing/2014/main" id="{420FFA73-F2E5-4653-9C58-E7595BDEF046}"/>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89" name="Text Box 196">
          <a:extLst>
            <a:ext uri="{FF2B5EF4-FFF2-40B4-BE49-F238E27FC236}">
              <a16:creationId xmlns:a16="http://schemas.microsoft.com/office/drawing/2014/main" id="{CC37DFD4-B50B-4903-817F-D9A912DF1213}"/>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2990" name="Text Box 197">
          <a:extLst>
            <a:ext uri="{FF2B5EF4-FFF2-40B4-BE49-F238E27FC236}">
              <a16:creationId xmlns:a16="http://schemas.microsoft.com/office/drawing/2014/main" id="{9B0841C3-5A5A-4F9E-A36C-C90CC7A0AF7B}"/>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91" name="Text Box 198">
          <a:extLst>
            <a:ext uri="{FF2B5EF4-FFF2-40B4-BE49-F238E27FC236}">
              <a16:creationId xmlns:a16="http://schemas.microsoft.com/office/drawing/2014/main" id="{A4BF76F0-E72A-4FD7-A54A-5CCB4D261716}"/>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92" name="Text Box 199">
          <a:extLst>
            <a:ext uri="{FF2B5EF4-FFF2-40B4-BE49-F238E27FC236}">
              <a16:creationId xmlns:a16="http://schemas.microsoft.com/office/drawing/2014/main" id="{3204D89E-8170-406A-BAE4-EBB35C24A525}"/>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93" name="Text Box 200">
          <a:extLst>
            <a:ext uri="{FF2B5EF4-FFF2-40B4-BE49-F238E27FC236}">
              <a16:creationId xmlns:a16="http://schemas.microsoft.com/office/drawing/2014/main" id="{E5B82B56-CC31-4B92-A1B5-5FFF734F206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94" name="Text Box 201">
          <a:extLst>
            <a:ext uri="{FF2B5EF4-FFF2-40B4-BE49-F238E27FC236}">
              <a16:creationId xmlns:a16="http://schemas.microsoft.com/office/drawing/2014/main" id="{6C5A1C06-4BA3-4DC3-8EC0-0AD80CB539D5}"/>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2995" name="Text Box 202">
          <a:extLst>
            <a:ext uri="{FF2B5EF4-FFF2-40B4-BE49-F238E27FC236}">
              <a16:creationId xmlns:a16="http://schemas.microsoft.com/office/drawing/2014/main" id="{CFE22D96-D06D-461A-B245-3F7E15D46867}"/>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96" name="Text Box 203">
          <a:extLst>
            <a:ext uri="{FF2B5EF4-FFF2-40B4-BE49-F238E27FC236}">
              <a16:creationId xmlns:a16="http://schemas.microsoft.com/office/drawing/2014/main" id="{837611AD-ACB7-4FAF-92F4-AB7100016345}"/>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97" name="Text Box 204">
          <a:extLst>
            <a:ext uri="{FF2B5EF4-FFF2-40B4-BE49-F238E27FC236}">
              <a16:creationId xmlns:a16="http://schemas.microsoft.com/office/drawing/2014/main" id="{3CF7E833-EB18-4622-AD75-5B4324442C2B}"/>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2998" name="Text Box 205">
          <a:extLst>
            <a:ext uri="{FF2B5EF4-FFF2-40B4-BE49-F238E27FC236}">
              <a16:creationId xmlns:a16="http://schemas.microsoft.com/office/drawing/2014/main" id="{05E0AC91-EC95-48AE-8DD3-252E48F987B8}"/>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2999" name="Text Box 206">
          <a:extLst>
            <a:ext uri="{FF2B5EF4-FFF2-40B4-BE49-F238E27FC236}">
              <a16:creationId xmlns:a16="http://schemas.microsoft.com/office/drawing/2014/main" id="{7E015EF8-E5F7-4F9D-8D90-C9C48C0FBDD6}"/>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3000" name="Text Box 207">
          <a:extLst>
            <a:ext uri="{FF2B5EF4-FFF2-40B4-BE49-F238E27FC236}">
              <a16:creationId xmlns:a16="http://schemas.microsoft.com/office/drawing/2014/main" id="{C090E6DE-B809-4234-B40E-702C7CC3459F}"/>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01" name="Text Box 208">
          <a:extLst>
            <a:ext uri="{FF2B5EF4-FFF2-40B4-BE49-F238E27FC236}">
              <a16:creationId xmlns:a16="http://schemas.microsoft.com/office/drawing/2014/main" id="{FB464984-355D-4CB1-9575-145ACC4A3CB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02" name="Text Box 209">
          <a:extLst>
            <a:ext uri="{FF2B5EF4-FFF2-40B4-BE49-F238E27FC236}">
              <a16:creationId xmlns:a16="http://schemas.microsoft.com/office/drawing/2014/main" id="{4EE9CC9D-ED1D-4B25-A764-3F6D9268390E}"/>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03" name="Text Box 210">
          <a:extLst>
            <a:ext uri="{FF2B5EF4-FFF2-40B4-BE49-F238E27FC236}">
              <a16:creationId xmlns:a16="http://schemas.microsoft.com/office/drawing/2014/main" id="{D303F701-4F82-48DD-B167-715F2BFD1F21}"/>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04" name="Text Box 211">
          <a:extLst>
            <a:ext uri="{FF2B5EF4-FFF2-40B4-BE49-F238E27FC236}">
              <a16:creationId xmlns:a16="http://schemas.microsoft.com/office/drawing/2014/main" id="{319FF30B-6A47-415E-89CC-F5BB4E667D0E}"/>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3005" name="Text Box 212">
          <a:extLst>
            <a:ext uri="{FF2B5EF4-FFF2-40B4-BE49-F238E27FC236}">
              <a16:creationId xmlns:a16="http://schemas.microsoft.com/office/drawing/2014/main" id="{632F7310-8576-41DF-B01C-D12DF3D6DD6A}"/>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06" name="Text Box 213">
          <a:extLst>
            <a:ext uri="{FF2B5EF4-FFF2-40B4-BE49-F238E27FC236}">
              <a16:creationId xmlns:a16="http://schemas.microsoft.com/office/drawing/2014/main" id="{10197491-F095-4B41-B59B-DE4CEBDC64FE}"/>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07" name="Text Box 214">
          <a:extLst>
            <a:ext uri="{FF2B5EF4-FFF2-40B4-BE49-F238E27FC236}">
              <a16:creationId xmlns:a16="http://schemas.microsoft.com/office/drawing/2014/main" id="{3CB08DCE-A45D-4727-B584-42A1C53FC344}"/>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3008" name="Text Box 215">
          <a:extLst>
            <a:ext uri="{FF2B5EF4-FFF2-40B4-BE49-F238E27FC236}">
              <a16:creationId xmlns:a16="http://schemas.microsoft.com/office/drawing/2014/main" id="{118CEE97-A3A1-44E3-A735-202E725646B2}"/>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09" name="Text Box 216">
          <a:extLst>
            <a:ext uri="{FF2B5EF4-FFF2-40B4-BE49-F238E27FC236}">
              <a16:creationId xmlns:a16="http://schemas.microsoft.com/office/drawing/2014/main" id="{722B2B09-6D4A-488B-8220-20D0438E8556}"/>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10" name="Text Box 217">
          <a:extLst>
            <a:ext uri="{FF2B5EF4-FFF2-40B4-BE49-F238E27FC236}">
              <a16:creationId xmlns:a16="http://schemas.microsoft.com/office/drawing/2014/main" id="{672A694F-137D-4F84-A709-8E15D83EDB0C}"/>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11" name="Text Box 218">
          <a:extLst>
            <a:ext uri="{FF2B5EF4-FFF2-40B4-BE49-F238E27FC236}">
              <a16:creationId xmlns:a16="http://schemas.microsoft.com/office/drawing/2014/main" id="{B06E55AC-8A43-4465-8F12-C6902E677DD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12" name="Text Box 219">
          <a:extLst>
            <a:ext uri="{FF2B5EF4-FFF2-40B4-BE49-F238E27FC236}">
              <a16:creationId xmlns:a16="http://schemas.microsoft.com/office/drawing/2014/main" id="{43C1B271-5458-49B9-ADC8-550785273107}"/>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3013" name="Text Box 220">
          <a:extLst>
            <a:ext uri="{FF2B5EF4-FFF2-40B4-BE49-F238E27FC236}">
              <a16:creationId xmlns:a16="http://schemas.microsoft.com/office/drawing/2014/main" id="{2E357DA8-940A-4E69-8031-656FE1A36CAE}"/>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14" name="Text Box 221">
          <a:extLst>
            <a:ext uri="{FF2B5EF4-FFF2-40B4-BE49-F238E27FC236}">
              <a16:creationId xmlns:a16="http://schemas.microsoft.com/office/drawing/2014/main" id="{1967E28A-D039-49AD-881F-608BE9DB16D1}"/>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15" name="Text Box 222">
          <a:extLst>
            <a:ext uri="{FF2B5EF4-FFF2-40B4-BE49-F238E27FC236}">
              <a16:creationId xmlns:a16="http://schemas.microsoft.com/office/drawing/2014/main" id="{0B645DB9-997C-4A57-8333-151D5A1D07E8}"/>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16" name="Text Box 223">
          <a:extLst>
            <a:ext uri="{FF2B5EF4-FFF2-40B4-BE49-F238E27FC236}">
              <a16:creationId xmlns:a16="http://schemas.microsoft.com/office/drawing/2014/main" id="{90E52E96-A63A-44B1-AC03-38BB90FFFBE9}"/>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17" name="Text Box 224">
          <a:extLst>
            <a:ext uri="{FF2B5EF4-FFF2-40B4-BE49-F238E27FC236}">
              <a16:creationId xmlns:a16="http://schemas.microsoft.com/office/drawing/2014/main" id="{41849B16-B02B-40A4-9328-7259154EE110}"/>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72</xdr:row>
      <xdr:rowOff>0</xdr:rowOff>
    </xdr:from>
    <xdr:ext cx="89768" cy="170560"/>
    <xdr:sp macro="" textlink="">
      <xdr:nvSpPr>
        <xdr:cNvPr id="3018" name="Text Box 225">
          <a:extLst>
            <a:ext uri="{FF2B5EF4-FFF2-40B4-BE49-F238E27FC236}">
              <a16:creationId xmlns:a16="http://schemas.microsoft.com/office/drawing/2014/main" id="{D3A7D04E-15BC-4153-A837-6D884E1F1A0E}"/>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19" name="Text Box 226">
          <a:extLst>
            <a:ext uri="{FF2B5EF4-FFF2-40B4-BE49-F238E27FC236}">
              <a16:creationId xmlns:a16="http://schemas.microsoft.com/office/drawing/2014/main" id="{1BBDB05E-27F9-403F-9635-82B491B6388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20" name="Text Box 227">
          <a:extLst>
            <a:ext uri="{FF2B5EF4-FFF2-40B4-BE49-F238E27FC236}">
              <a16:creationId xmlns:a16="http://schemas.microsoft.com/office/drawing/2014/main" id="{F9FC4C6E-10BE-408E-AD49-E7AFEC275223}"/>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twoCellAnchor editAs="oneCell">
    <xdr:from>
      <xdr:col>4</xdr:col>
      <xdr:colOff>0</xdr:colOff>
      <xdr:row>72</xdr:row>
      <xdr:rowOff>0</xdr:rowOff>
    </xdr:from>
    <xdr:to>
      <xdr:col>4</xdr:col>
      <xdr:colOff>76200</xdr:colOff>
      <xdr:row>72</xdr:row>
      <xdr:rowOff>40005</xdr:rowOff>
    </xdr:to>
    <xdr:sp macro="" textlink="">
      <xdr:nvSpPr>
        <xdr:cNvPr id="3021" name="Text Box 228">
          <a:extLst>
            <a:ext uri="{FF2B5EF4-FFF2-40B4-BE49-F238E27FC236}">
              <a16:creationId xmlns:a16="http://schemas.microsoft.com/office/drawing/2014/main" id="{69B48838-4D37-48F0-BF89-66A85AA8E002}"/>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2" name="Text Box 229">
          <a:extLst>
            <a:ext uri="{FF2B5EF4-FFF2-40B4-BE49-F238E27FC236}">
              <a16:creationId xmlns:a16="http://schemas.microsoft.com/office/drawing/2014/main" id="{4FC0CC56-7788-4BD8-8A35-D9DF61623EE0}"/>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3" name="Text Box 230">
          <a:extLst>
            <a:ext uri="{FF2B5EF4-FFF2-40B4-BE49-F238E27FC236}">
              <a16:creationId xmlns:a16="http://schemas.microsoft.com/office/drawing/2014/main" id="{26BD1A49-94AB-4D0E-B0AE-B8978172950E}"/>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4" name="Text Box 231">
          <a:extLst>
            <a:ext uri="{FF2B5EF4-FFF2-40B4-BE49-F238E27FC236}">
              <a16:creationId xmlns:a16="http://schemas.microsoft.com/office/drawing/2014/main" id="{8A4FB599-74AE-403C-8F01-6B1115F5B16E}"/>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5" name="Text Box 232">
          <a:extLst>
            <a:ext uri="{FF2B5EF4-FFF2-40B4-BE49-F238E27FC236}">
              <a16:creationId xmlns:a16="http://schemas.microsoft.com/office/drawing/2014/main" id="{F5678FF8-DE20-4F18-A077-12C41681418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6" name="Text Box 233">
          <a:extLst>
            <a:ext uri="{FF2B5EF4-FFF2-40B4-BE49-F238E27FC236}">
              <a16:creationId xmlns:a16="http://schemas.microsoft.com/office/drawing/2014/main" id="{77F3430F-CE84-4777-9036-62D272DEE3DA}"/>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7" name="Text Box 234">
          <a:extLst>
            <a:ext uri="{FF2B5EF4-FFF2-40B4-BE49-F238E27FC236}">
              <a16:creationId xmlns:a16="http://schemas.microsoft.com/office/drawing/2014/main" id="{6F41298C-FA97-4A22-8A02-FC1539D6D5B0}"/>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8" name="Text Box 235">
          <a:extLst>
            <a:ext uri="{FF2B5EF4-FFF2-40B4-BE49-F238E27FC236}">
              <a16:creationId xmlns:a16="http://schemas.microsoft.com/office/drawing/2014/main" id="{1155C39B-9235-4E0E-87D6-42AC868748E3}"/>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29" name="Text Box 236">
          <a:extLst>
            <a:ext uri="{FF2B5EF4-FFF2-40B4-BE49-F238E27FC236}">
              <a16:creationId xmlns:a16="http://schemas.microsoft.com/office/drawing/2014/main" id="{F42812F0-431D-42AB-8198-CDCD4904B63B}"/>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30" name="Text Box 237">
          <a:extLst>
            <a:ext uri="{FF2B5EF4-FFF2-40B4-BE49-F238E27FC236}">
              <a16:creationId xmlns:a16="http://schemas.microsoft.com/office/drawing/2014/main" id="{0ACEC170-CBA8-499C-B239-9704D9B1CDD9}"/>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31" name="Text Box 238">
          <a:extLst>
            <a:ext uri="{FF2B5EF4-FFF2-40B4-BE49-F238E27FC236}">
              <a16:creationId xmlns:a16="http://schemas.microsoft.com/office/drawing/2014/main" id="{96CE0EDE-2435-4D72-A170-5F09B7D4AA6D}"/>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twoCellAnchor editAs="oneCell">
    <xdr:from>
      <xdr:col>4</xdr:col>
      <xdr:colOff>0</xdr:colOff>
      <xdr:row>72</xdr:row>
      <xdr:rowOff>0</xdr:rowOff>
    </xdr:from>
    <xdr:to>
      <xdr:col>4</xdr:col>
      <xdr:colOff>76200</xdr:colOff>
      <xdr:row>72</xdr:row>
      <xdr:rowOff>40005</xdr:rowOff>
    </xdr:to>
    <xdr:sp macro="" textlink="">
      <xdr:nvSpPr>
        <xdr:cNvPr id="3032" name="Text Box 239">
          <a:extLst>
            <a:ext uri="{FF2B5EF4-FFF2-40B4-BE49-F238E27FC236}">
              <a16:creationId xmlns:a16="http://schemas.microsoft.com/office/drawing/2014/main" id="{48FCB5B6-3410-4BFD-BAB5-737FF291AAA7}"/>
            </a:ext>
          </a:extLst>
        </xdr:cNvPr>
        <xdr:cNvSpPr txBox="1">
          <a:spLocks noChangeArrowheads="1"/>
        </xdr:cNvSpPr>
      </xdr:nvSpPr>
      <xdr:spPr bwMode="auto">
        <a:xfrm>
          <a:off x="9048750" y="24917400"/>
          <a:ext cx="76200" cy="40005"/>
        </a:xfrm>
        <a:prstGeom prst="rect">
          <a:avLst/>
        </a:prstGeom>
        <a:noFill/>
        <a:ln w="9525">
          <a:noFill/>
          <a:miter lim="800000"/>
          <a:headEnd/>
          <a:tailEnd/>
        </a:ln>
      </xdr:spPr>
    </xdr:sp>
    <xdr:clientData/>
  </xdr:twoCellAnchor>
  <xdr:oneCellAnchor>
    <xdr:from>
      <xdr:col>4</xdr:col>
      <xdr:colOff>0</xdr:colOff>
      <xdr:row>72</xdr:row>
      <xdr:rowOff>0</xdr:rowOff>
    </xdr:from>
    <xdr:ext cx="89768" cy="170560"/>
    <xdr:sp macro="" textlink="">
      <xdr:nvSpPr>
        <xdr:cNvPr id="3033" name="Text Box 240">
          <a:extLst>
            <a:ext uri="{FF2B5EF4-FFF2-40B4-BE49-F238E27FC236}">
              <a16:creationId xmlns:a16="http://schemas.microsoft.com/office/drawing/2014/main" id="{2E8368ED-109E-4941-8387-502847F4AF80}"/>
            </a:ext>
          </a:extLst>
        </xdr:cNvPr>
        <xdr:cNvSpPr txBox="1">
          <a:spLocks noChangeArrowheads="1"/>
        </xdr:cNvSpPr>
      </xdr:nvSpPr>
      <xdr:spPr bwMode="auto">
        <a:xfrm>
          <a:off x="9048750" y="249174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5</xdr:col>
      <xdr:colOff>0</xdr:colOff>
      <xdr:row>3</xdr:row>
      <xdr:rowOff>0</xdr:rowOff>
    </xdr:from>
    <xdr:ext cx="76200" cy="228600"/>
    <xdr:sp macro="" textlink="">
      <xdr:nvSpPr>
        <xdr:cNvPr id="3034" name="Text Box 260">
          <a:extLst>
            <a:ext uri="{FF2B5EF4-FFF2-40B4-BE49-F238E27FC236}">
              <a16:creationId xmlns:a16="http://schemas.microsoft.com/office/drawing/2014/main" id="{B8F27D39-39E4-4E1F-B144-E75CA04F4C0F}"/>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5</xdr:col>
      <xdr:colOff>0</xdr:colOff>
      <xdr:row>3</xdr:row>
      <xdr:rowOff>0</xdr:rowOff>
    </xdr:from>
    <xdr:ext cx="76200" cy="228600"/>
    <xdr:sp macro="" textlink="">
      <xdr:nvSpPr>
        <xdr:cNvPr id="3035" name="Text Box 260">
          <a:extLst>
            <a:ext uri="{FF2B5EF4-FFF2-40B4-BE49-F238E27FC236}">
              <a16:creationId xmlns:a16="http://schemas.microsoft.com/office/drawing/2014/main" id="{CEA589EA-2F7E-4389-BACA-6A98DBBD397E}"/>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5</xdr:col>
      <xdr:colOff>0</xdr:colOff>
      <xdr:row>3</xdr:row>
      <xdr:rowOff>0</xdr:rowOff>
    </xdr:from>
    <xdr:ext cx="76200" cy="228600"/>
    <xdr:sp macro="" textlink="">
      <xdr:nvSpPr>
        <xdr:cNvPr id="3036" name="Text Box 260">
          <a:extLst>
            <a:ext uri="{FF2B5EF4-FFF2-40B4-BE49-F238E27FC236}">
              <a16:creationId xmlns:a16="http://schemas.microsoft.com/office/drawing/2014/main" id="{EE841C2E-98CB-4C91-860A-6DD65098BA5B}"/>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5</xdr:col>
      <xdr:colOff>0</xdr:colOff>
      <xdr:row>3</xdr:row>
      <xdr:rowOff>0</xdr:rowOff>
    </xdr:from>
    <xdr:ext cx="76200" cy="228600"/>
    <xdr:sp macro="" textlink="">
      <xdr:nvSpPr>
        <xdr:cNvPr id="3037" name="Text Box 260">
          <a:extLst>
            <a:ext uri="{FF2B5EF4-FFF2-40B4-BE49-F238E27FC236}">
              <a16:creationId xmlns:a16="http://schemas.microsoft.com/office/drawing/2014/main" id="{21BD0127-0F0E-4961-9965-2EFA0B29874E}"/>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5</xdr:col>
      <xdr:colOff>0</xdr:colOff>
      <xdr:row>3</xdr:row>
      <xdr:rowOff>0</xdr:rowOff>
    </xdr:from>
    <xdr:ext cx="76200" cy="228600"/>
    <xdr:sp macro="" textlink="">
      <xdr:nvSpPr>
        <xdr:cNvPr id="3038" name="Text Box 260">
          <a:extLst>
            <a:ext uri="{FF2B5EF4-FFF2-40B4-BE49-F238E27FC236}">
              <a16:creationId xmlns:a16="http://schemas.microsoft.com/office/drawing/2014/main" id="{5434D59D-0C60-4DD6-A36A-B2EFE3CE0DA9}"/>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5</xdr:col>
      <xdr:colOff>0</xdr:colOff>
      <xdr:row>3</xdr:row>
      <xdr:rowOff>0</xdr:rowOff>
    </xdr:from>
    <xdr:ext cx="76200" cy="228600"/>
    <xdr:sp macro="" textlink="">
      <xdr:nvSpPr>
        <xdr:cNvPr id="3039" name="Text Box 260">
          <a:extLst>
            <a:ext uri="{FF2B5EF4-FFF2-40B4-BE49-F238E27FC236}">
              <a16:creationId xmlns:a16="http://schemas.microsoft.com/office/drawing/2014/main" id="{FD71A174-5A94-479F-A5DC-8A1AFA18EC65}"/>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5</xdr:col>
      <xdr:colOff>0</xdr:colOff>
      <xdr:row>3</xdr:row>
      <xdr:rowOff>0</xdr:rowOff>
    </xdr:from>
    <xdr:ext cx="76200" cy="228600"/>
    <xdr:sp macro="" textlink="">
      <xdr:nvSpPr>
        <xdr:cNvPr id="3040" name="Text Box 260">
          <a:extLst>
            <a:ext uri="{FF2B5EF4-FFF2-40B4-BE49-F238E27FC236}">
              <a16:creationId xmlns:a16="http://schemas.microsoft.com/office/drawing/2014/main" id="{1FE10114-F8C3-4919-BCE6-3C404A7067A8}"/>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5</xdr:col>
      <xdr:colOff>0</xdr:colOff>
      <xdr:row>3</xdr:row>
      <xdr:rowOff>0</xdr:rowOff>
    </xdr:from>
    <xdr:ext cx="76200" cy="228600"/>
    <xdr:sp macro="" textlink="">
      <xdr:nvSpPr>
        <xdr:cNvPr id="3041" name="Text Box 260">
          <a:extLst>
            <a:ext uri="{FF2B5EF4-FFF2-40B4-BE49-F238E27FC236}">
              <a16:creationId xmlns:a16="http://schemas.microsoft.com/office/drawing/2014/main" id="{A12F4237-5199-4AF4-B898-38C4140DD4D6}"/>
            </a:ext>
          </a:extLst>
        </xdr:cNvPr>
        <xdr:cNvSpPr txBox="1">
          <a:spLocks noChangeArrowheads="1"/>
        </xdr:cNvSpPr>
      </xdr:nvSpPr>
      <xdr:spPr bwMode="auto">
        <a:xfrm>
          <a:off x="9915525" y="609600"/>
          <a:ext cx="76200" cy="228600"/>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042" name="Text Box 4">
          <a:extLst>
            <a:ext uri="{FF2B5EF4-FFF2-40B4-BE49-F238E27FC236}">
              <a16:creationId xmlns:a16="http://schemas.microsoft.com/office/drawing/2014/main" id="{613DB7B8-F873-4579-9C61-510DDAE3A3A1}"/>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043" name="Text Box 6">
          <a:extLst>
            <a:ext uri="{FF2B5EF4-FFF2-40B4-BE49-F238E27FC236}">
              <a16:creationId xmlns:a16="http://schemas.microsoft.com/office/drawing/2014/main" id="{C81A7EE6-D4C8-43B4-A8D5-46FE95D4330B}"/>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044" name="Text Box 21">
          <a:extLst>
            <a:ext uri="{FF2B5EF4-FFF2-40B4-BE49-F238E27FC236}">
              <a16:creationId xmlns:a16="http://schemas.microsoft.com/office/drawing/2014/main" id="{48A30A0C-584E-46AF-B430-F3E176DA808B}"/>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045" name="Text Box 22">
          <a:extLst>
            <a:ext uri="{FF2B5EF4-FFF2-40B4-BE49-F238E27FC236}">
              <a16:creationId xmlns:a16="http://schemas.microsoft.com/office/drawing/2014/main" id="{CBE0F007-C999-4353-BF67-C750195BDA9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046" name="Text Box 28">
          <a:extLst>
            <a:ext uri="{FF2B5EF4-FFF2-40B4-BE49-F238E27FC236}">
              <a16:creationId xmlns:a16="http://schemas.microsoft.com/office/drawing/2014/main" id="{12EC1793-8228-4571-8DA8-389DD6DCA5A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047" name="Text Box 29">
          <a:extLst>
            <a:ext uri="{FF2B5EF4-FFF2-40B4-BE49-F238E27FC236}">
              <a16:creationId xmlns:a16="http://schemas.microsoft.com/office/drawing/2014/main" id="{4B6F5909-3D20-4AA0-A51C-EBC66FC2DAF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048" name="Text Box 31">
          <a:extLst>
            <a:ext uri="{FF2B5EF4-FFF2-40B4-BE49-F238E27FC236}">
              <a16:creationId xmlns:a16="http://schemas.microsoft.com/office/drawing/2014/main" id="{4088364C-A50A-429F-9274-D57964CC37C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049" name="Text Box 32">
          <a:extLst>
            <a:ext uri="{FF2B5EF4-FFF2-40B4-BE49-F238E27FC236}">
              <a16:creationId xmlns:a16="http://schemas.microsoft.com/office/drawing/2014/main" id="{5EAAC11F-931E-4513-8CBB-F6040061E282}"/>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050" name="Text Box 33">
          <a:extLst>
            <a:ext uri="{FF2B5EF4-FFF2-40B4-BE49-F238E27FC236}">
              <a16:creationId xmlns:a16="http://schemas.microsoft.com/office/drawing/2014/main" id="{B151C9E8-CDFD-40D1-818F-695E2DA5E5CC}"/>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051" name="Text Box 34">
          <a:extLst>
            <a:ext uri="{FF2B5EF4-FFF2-40B4-BE49-F238E27FC236}">
              <a16:creationId xmlns:a16="http://schemas.microsoft.com/office/drawing/2014/main" id="{B46CC3BC-BB4F-4BBC-AE61-D5164DC797D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052" name="Text Box 35">
          <a:extLst>
            <a:ext uri="{FF2B5EF4-FFF2-40B4-BE49-F238E27FC236}">
              <a16:creationId xmlns:a16="http://schemas.microsoft.com/office/drawing/2014/main" id="{FE0301AC-D019-4803-8EF1-29C1D186D23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053" name="Text Box 36">
          <a:extLst>
            <a:ext uri="{FF2B5EF4-FFF2-40B4-BE49-F238E27FC236}">
              <a16:creationId xmlns:a16="http://schemas.microsoft.com/office/drawing/2014/main" id="{73729D72-B2CF-4370-8DDF-1A805F6771A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054" name="Text Box 37">
          <a:extLst>
            <a:ext uri="{FF2B5EF4-FFF2-40B4-BE49-F238E27FC236}">
              <a16:creationId xmlns:a16="http://schemas.microsoft.com/office/drawing/2014/main" id="{1A350E59-ACFA-40C1-A937-BB8B09CB6A38}"/>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055" name="Text Box 38">
          <a:extLst>
            <a:ext uri="{FF2B5EF4-FFF2-40B4-BE49-F238E27FC236}">
              <a16:creationId xmlns:a16="http://schemas.microsoft.com/office/drawing/2014/main" id="{A58BC3A1-9763-4D2D-9BBE-30E8EEDD3FEF}"/>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056" name="Text Box 39">
          <a:extLst>
            <a:ext uri="{FF2B5EF4-FFF2-40B4-BE49-F238E27FC236}">
              <a16:creationId xmlns:a16="http://schemas.microsoft.com/office/drawing/2014/main" id="{8CCA784F-A50C-4788-A0D7-543CF0707317}"/>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057" name="Text Box 40">
          <a:extLst>
            <a:ext uri="{FF2B5EF4-FFF2-40B4-BE49-F238E27FC236}">
              <a16:creationId xmlns:a16="http://schemas.microsoft.com/office/drawing/2014/main" id="{6D2EABCF-67E7-4FBF-A0B1-CF84871399C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058" name="Text Box 41">
          <a:extLst>
            <a:ext uri="{FF2B5EF4-FFF2-40B4-BE49-F238E27FC236}">
              <a16:creationId xmlns:a16="http://schemas.microsoft.com/office/drawing/2014/main" id="{6F7FA83E-C2D0-4DCF-BC01-44382B0A7BC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059" name="Text Box 42">
          <a:extLst>
            <a:ext uri="{FF2B5EF4-FFF2-40B4-BE49-F238E27FC236}">
              <a16:creationId xmlns:a16="http://schemas.microsoft.com/office/drawing/2014/main" id="{99E1B762-B37F-42F5-A3BE-E773CBC0E52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060" name="Text Box 108">
          <a:extLst>
            <a:ext uri="{FF2B5EF4-FFF2-40B4-BE49-F238E27FC236}">
              <a16:creationId xmlns:a16="http://schemas.microsoft.com/office/drawing/2014/main" id="{674D289B-4E37-4834-8365-AEC995A72D1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1" name="Text Box 109">
          <a:extLst>
            <a:ext uri="{FF2B5EF4-FFF2-40B4-BE49-F238E27FC236}">
              <a16:creationId xmlns:a16="http://schemas.microsoft.com/office/drawing/2014/main" id="{411898A9-3627-4701-89AA-222787F3869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2" name="Text Box 110">
          <a:extLst>
            <a:ext uri="{FF2B5EF4-FFF2-40B4-BE49-F238E27FC236}">
              <a16:creationId xmlns:a16="http://schemas.microsoft.com/office/drawing/2014/main" id="{D525A15E-8E8D-4FC9-ADD2-231CEDD0F86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3" name="Text Box 111">
          <a:extLst>
            <a:ext uri="{FF2B5EF4-FFF2-40B4-BE49-F238E27FC236}">
              <a16:creationId xmlns:a16="http://schemas.microsoft.com/office/drawing/2014/main" id="{5D26F927-A00D-4678-A65D-5D3734A3D7C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4" name="Text Box 112">
          <a:extLst>
            <a:ext uri="{FF2B5EF4-FFF2-40B4-BE49-F238E27FC236}">
              <a16:creationId xmlns:a16="http://schemas.microsoft.com/office/drawing/2014/main" id="{8788B270-371C-43FA-993E-4452F84CCF7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5" name="Text Box 113">
          <a:extLst>
            <a:ext uri="{FF2B5EF4-FFF2-40B4-BE49-F238E27FC236}">
              <a16:creationId xmlns:a16="http://schemas.microsoft.com/office/drawing/2014/main" id="{C0F4FBD8-3FC7-4A43-B30E-801A29C6AA8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6" name="Text Box 114">
          <a:extLst>
            <a:ext uri="{FF2B5EF4-FFF2-40B4-BE49-F238E27FC236}">
              <a16:creationId xmlns:a16="http://schemas.microsoft.com/office/drawing/2014/main" id="{92192361-877C-442F-B6F3-3CB47E00C07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7" name="Text Box 115">
          <a:extLst>
            <a:ext uri="{FF2B5EF4-FFF2-40B4-BE49-F238E27FC236}">
              <a16:creationId xmlns:a16="http://schemas.microsoft.com/office/drawing/2014/main" id="{7ED44400-4EA9-48ED-9173-60A289ACE45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8" name="Text Box 116">
          <a:extLst>
            <a:ext uri="{FF2B5EF4-FFF2-40B4-BE49-F238E27FC236}">
              <a16:creationId xmlns:a16="http://schemas.microsoft.com/office/drawing/2014/main" id="{73C9FA60-D97E-4FFC-AF07-F5F1D9A6300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69" name="Text Box 117">
          <a:extLst>
            <a:ext uri="{FF2B5EF4-FFF2-40B4-BE49-F238E27FC236}">
              <a16:creationId xmlns:a16="http://schemas.microsoft.com/office/drawing/2014/main" id="{A06767E6-C391-439E-B960-5F50CB61182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0" name="Text Box 118">
          <a:extLst>
            <a:ext uri="{FF2B5EF4-FFF2-40B4-BE49-F238E27FC236}">
              <a16:creationId xmlns:a16="http://schemas.microsoft.com/office/drawing/2014/main" id="{883A1546-300B-4082-903E-5931CB8CCB8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1" name="Text Box 130">
          <a:extLst>
            <a:ext uri="{FF2B5EF4-FFF2-40B4-BE49-F238E27FC236}">
              <a16:creationId xmlns:a16="http://schemas.microsoft.com/office/drawing/2014/main" id="{6699F42C-6206-4BAA-97D9-95ED7E56ECE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2" name="Text Box 131">
          <a:extLst>
            <a:ext uri="{FF2B5EF4-FFF2-40B4-BE49-F238E27FC236}">
              <a16:creationId xmlns:a16="http://schemas.microsoft.com/office/drawing/2014/main" id="{DAE50082-C077-4062-831E-2444B00294D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3" name="Text Box 132">
          <a:extLst>
            <a:ext uri="{FF2B5EF4-FFF2-40B4-BE49-F238E27FC236}">
              <a16:creationId xmlns:a16="http://schemas.microsoft.com/office/drawing/2014/main" id="{31A927D3-5AB8-4202-8625-95E1B3F2ACE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4" name="Text Box 133">
          <a:extLst>
            <a:ext uri="{FF2B5EF4-FFF2-40B4-BE49-F238E27FC236}">
              <a16:creationId xmlns:a16="http://schemas.microsoft.com/office/drawing/2014/main" id="{00A275FB-D677-4576-B771-A258E101AF6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5" name="Text Box 134">
          <a:extLst>
            <a:ext uri="{FF2B5EF4-FFF2-40B4-BE49-F238E27FC236}">
              <a16:creationId xmlns:a16="http://schemas.microsoft.com/office/drawing/2014/main" id="{095C8AB9-16D9-45C8-94EA-31709BBA3B3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6" name="Text Box 135">
          <a:extLst>
            <a:ext uri="{FF2B5EF4-FFF2-40B4-BE49-F238E27FC236}">
              <a16:creationId xmlns:a16="http://schemas.microsoft.com/office/drawing/2014/main" id="{119E5C7E-1B0A-4EFA-BE32-0117B1630EA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7" name="Text Box 136">
          <a:extLst>
            <a:ext uri="{FF2B5EF4-FFF2-40B4-BE49-F238E27FC236}">
              <a16:creationId xmlns:a16="http://schemas.microsoft.com/office/drawing/2014/main" id="{0536CFA2-7C1A-4130-B894-03FA0846224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8" name="Text Box 137">
          <a:extLst>
            <a:ext uri="{FF2B5EF4-FFF2-40B4-BE49-F238E27FC236}">
              <a16:creationId xmlns:a16="http://schemas.microsoft.com/office/drawing/2014/main" id="{21A8CA61-19ED-4395-B488-8A7C9A820A0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79" name="Text Box 138">
          <a:extLst>
            <a:ext uri="{FF2B5EF4-FFF2-40B4-BE49-F238E27FC236}">
              <a16:creationId xmlns:a16="http://schemas.microsoft.com/office/drawing/2014/main" id="{91CC43AF-A0E4-43FC-A271-5488A8821F3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0" name="Text Box 139">
          <a:extLst>
            <a:ext uri="{FF2B5EF4-FFF2-40B4-BE49-F238E27FC236}">
              <a16:creationId xmlns:a16="http://schemas.microsoft.com/office/drawing/2014/main" id="{597CBA9B-8794-428B-82A2-B905E49BE25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1" name="Text Box 140">
          <a:extLst>
            <a:ext uri="{FF2B5EF4-FFF2-40B4-BE49-F238E27FC236}">
              <a16:creationId xmlns:a16="http://schemas.microsoft.com/office/drawing/2014/main" id="{9C1841EB-801E-43DB-AD0D-F6B2BB53E05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2" name="Text Box 141">
          <a:extLst>
            <a:ext uri="{FF2B5EF4-FFF2-40B4-BE49-F238E27FC236}">
              <a16:creationId xmlns:a16="http://schemas.microsoft.com/office/drawing/2014/main" id="{D6A5ADE4-4F36-496C-997C-DE0D812D70C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3" name="Text Box 142">
          <a:extLst>
            <a:ext uri="{FF2B5EF4-FFF2-40B4-BE49-F238E27FC236}">
              <a16:creationId xmlns:a16="http://schemas.microsoft.com/office/drawing/2014/main" id="{F82952B7-D1EF-4E7C-A93C-C89214355FB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4" name="Text Box 143">
          <a:extLst>
            <a:ext uri="{FF2B5EF4-FFF2-40B4-BE49-F238E27FC236}">
              <a16:creationId xmlns:a16="http://schemas.microsoft.com/office/drawing/2014/main" id="{D1E75004-2B8C-4474-9B99-A396E599F78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5" name="Text Box 144">
          <a:extLst>
            <a:ext uri="{FF2B5EF4-FFF2-40B4-BE49-F238E27FC236}">
              <a16:creationId xmlns:a16="http://schemas.microsoft.com/office/drawing/2014/main" id="{9F1F770A-CAC7-4EEA-8B19-23531D758F3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6" name="Text Box 145">
          <a:extLst>
            <a:ext uri="{FF2B5EF4-FFF2-40B4-BE49-F238E27FC236}">
              <a16:creationId xmlns:a16="http://schemas.microsoft.com/office/drawing/2014/main" id="{B5C58713-4CC6-4EC7-86C0-F9A694C5469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7" name="Text Box 146">
          <a:extLst>
            <a:ext uri="{FF2B5EF4-FFF2-40B4-BE49-F238E27FC236}">
              <a16:creationId xmlns:a16="http://schemas.microsoft.com/office/drawing/2014/main" id="{5FA50B69-D0DC-4E4A-A29B-2F041677A51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8" name="Text Box 147">
          <a:extLst>
            <a:ext uri="{FF2B5EF4-FFF2-40B4-BE49-F238E27FC236}">
              <a16:creationId xmlns:a16="http://schemas.microsoft.com/office/drawing/2014/main" id="{8F7FCAF4-3660-401D-97C1-7713C54A3E8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89" name="Text Box 148">
          <a:extLst>
            <a:ext uri="{FF2B5EF4-FFF2-40B4-BE49-F238E27FC236}">
              <a16:creationId xmlns:a16="http://schemas.microsoft.com/office/drawing/2014/main" id="{69C78E21-264B-4415-8F35-561C3EE0052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90" name="Text Box 149">
          <a:extLst>
            <a:ext uri="{FF2B5EF4-FFF2-40B4-BE49-F238E27FC236}">
              <a16:creationId xmlns:a16="http://schemas.microsoft.com/office/drawing/2014/main" id="{F78438E2-E9D8-40D0-B954-F1F1647FAB6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91" name="Text Box 150">
          <a:extLst>
            <a:ext uri="{FF2B5EF4-FFF2-40B4-BE49-F238E27FC236}">
              <a16:creationId xmlns:a16="http://schemas.microsoft.com/office/drawing/2014/main" id="{7BF99BE4-7690-4FF7-9E8B-02B0F71FAE6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092" name="Text Box 151">
          <a:extLst>
            <a:ext uri="{FF2B5EF4-FFF2-40B4-BE49-F238E27FC236}">
              <a16:creationId xmlns:a16="http://schemas.microsoft.com/office/drawing/2014/main" id="{9F6C745A-B089-42E0-B4D8-35D2525AD55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093" name="Text Box 152">
          <a:extLst>
            <a:ext uri="{FF2B5EF4-FFF2-40B4-BE49-F238E27FC236}">
              <a16:creationId xmlns:a16="http://schemas.microsoft.com/office/drawing/2014/main" id="{F1292F4C-6A30-4E0E-AD92-B6F2E9D5118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094" name="Text Box 153">
          <a:extLst>
            <a:ext uri="{FF2B5EF4-FFF2-40B4-BE49-F238E27FC236}">
              <a16:creationId xmlns:a16="http://schemas.microsoft.com/office/drawing/2014/main" id="{DD51B3AC-1B48-4D7E-8156-83CC554B06D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095" name="Text Box 154">
          <a:extLst>
            <a:ext uri="{FF2B5EF4-FFF2-40B4-BE49-F238E27FC236}">
              <a16:creationId xmlns:a16="http://schemas.microsoft.com/office/drawing/2014/main" id="{D132D05D-EC0F-466D-B39C-D6338D5E4EF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096" name="Text Box 155">
          <a:extLst>
            <a:ext uri="{FF2B5EF4-FFF2-40B4-BE49-F238E27FC236}">
              <a16:creationId xmlns:a16="http://schemas.microsoft.com/office/drawing/2014/main" id="{7015543E-7BA0-480C-A6FB-FF180F56297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097" name="Text Box 156">
          <a:extLst>
            <a:ext uri="{FF2B5EF4-FFF2-40B4-BE49-F238E27FC236}">
              <a16:creationId xmlns:a16="http://schemas.microsoft.com/office/drawing/2014/main" id="{2386E1B8-812B-4EAA-BB01-BCA3F3BD98B2}"/>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098" name="Text Box 157">
          <a:extLst>
            <a:ext uri="{FF2B5EF4-FFF2-40B4-BE49-F238E27FC236}">
              <a16:creationId xmlns:a16="http://schemas.microsoft.com/office/drawing/2014/main" id="{1E5EAD0C-D7D4-475D-A40A-3092A9CFF13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099" name="Text Box 158">
          <a:extLst>
            <a:ext uri="{FF2B5EF4-FFF2-40B4-BE49-F238E27FC236}">
              <a16:creationId xmlns:a16="http://schemas.microsoft.com/office/drawing/2014/main" id="{5379BACD-C891-490D-95B7-F2EFFDF3816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100" name="Text Box 159">
          <a:extLst>
            <a:ext uri="{FF2B5EF4-FFF2-40B4-BE49-F238E27FC236}">
              <a16:creationId xmlns:a16="http://schemas.microsoft.com/office/drawing/2014/main" id="{8EB4DD5C-49B6-406C-A602-DE7CF43C050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101" name="Text Box 160">
          <a:extLst>
            <a:ext uri="{FF2B5EF4-FFF2-40B4-BE49-F238E27FC236}">
              <a16:creationId xmlns:a16="http://schemas.microsoft.com/office/drawing/2014/main" id="{F95C97F7-1C57-4FA1-B1A4-AA8F9466A92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102" name="Text Box 161">
          <a:extLst>
            <a:ext uri="{FF2B5EF4-FFF2-40B4-BE49-F238E27FC236}">
              <a16:creationId xmlns:a16="http://schemas.microsoft.com/office/drawing/2014/main" id="{2CE5E073-1A7B-41E8-979B-452D080937E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103" name="Text Box 162">
          <a:extLst>
            <a:ext uri="{FF2B5EF4-FFF2-40B4-BE49-F238E27FC236}">
              <a16:creationId xmlns:a16="http://schemas.microsoft.com/office/drawing/2014/main" id="{3E5D0439-CCF0-45FB-A5DB-C715E529479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104" name="Text Box 163">
          <a:extLst>
            <a:ext uri="{FF2B5EF4-FFF2-40B4-BE49-F238E27FC236}">
              <a16:creationId xmlns:a16="http://schemas.microsoft.com/office/drawing/2014/main" id="{EE2A0193-BB5C-47F7-ABB2-7230A488C01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05" name="Text Box 164">
          <a:extLst>
            <a:ext uri="{FF2B5EF4-FFF2-40B4-BE49-F238E27FC236}">
              <a16:creationId xmlns:a16="http://schemas.microsoft.com/office/drawing/2014/main" id="{F6C90C3E-B7F3-4598-B8EF-8F2EEDEFB6A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06" name="Text Box 165">
          <a:extLst>
            <a:ext uri="{FF2B5EF4-FFF2-40B4-BE49-F238E27FC236}">
              <a16:creationId xmlns:a16="http://schemas.microsoft.com/office/drawing/2014/main" id="{00E42051-8C81-4387-B373-DE460536BD5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07" name="Text Box 166">
          <a:extLst>
            <a:ext uri="{FF2B5EF4-FFF2-40B4-BE49-F238E27FC236}">
              <a16:creationId xmlns:a16="http://schemas.microsoft.com/office/drawing/2014/main" id="{2334E2E7-1655-4405-AEEF-9608719D5E2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08" name="Text Box 167">
          <a:extLst>
            <a:ext uri="{FF2B5EF4-FFF2-40B4-BE49-F238E27FC236}">
              <a16:creationId xmlns:a16="http://schemas.microsoft.com/office/drawing/2014/main" id="{8D8071F5-071D-469F-872D-B387881F931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09" name="Text Box 168">
          <a:extLst>
            <a:ext uri="{FF2B5EF4-FFF2-40B4-BE49-F238E27FC236}">
              <a16:creationId xmlns:a16="http://schemas.microsoft.com/office/drawing/2014/main" id="{3960B48A-5AB1-4ED2-8B1E-9B1B7BD25BD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10" name="Text Box 169">
          <a:extLst>
            <a:ext uri="{FF2B5EF4-FFF2-40B4-BE49-F238E27FC236}">
              <a16:creationId xmlns:a16="http://schemas.microsoft.com/office/drawing/2014/main" id="{F7EB4DB3-8F95-485D-841C-EA5DC911537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11" name="Text Box 170">
          <a:extLst>
            <a:ext uri="{FF2B5EF4-FFF2-40B4-BE49-F238E27FC236}">
              <a16:creationId xmlns:a16="http://schemas.microsoft.com/office/drawing/2014/main" id="{00FA0B2E-867B-46C8-B22C-1B61EB11B63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12" name="Text Box 171">
          <a:extLst>
            <a:ext uri="{FF2B5EF4-FFF2-40B4-BE49-F238E27FC236}">
              <a16:creationId xmlns:a16="http://schemas.microsoft.com/office/drawing/2014/main" id="{4418A87A-6AC5-4B07-A20A-358E58CA348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13" name="Text Box 172">
          <a:extLst>
            <a:ext uri="{FF2B5EF4-FFF2-40B4-BE49-F238E27FC236}">
              <a16:creationId xmlns:a16="http://schemas.microsoft.com/office/drawing/2014/main" id="{9890CDAF-E605-4DC1-82F1-8C01F623049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14" name="Text Box 173">
          <a:extLst>
            <a:ext uri="{FF2B5EF4-FFF2-40B4-BE49-F238E27FC236}">
              <a16:creationId xmlns:a16="http://schemas.microsoft.com/office/drawing/2014/main" id="{1B416700-6FC3-4C4A-B3EC-FE7FC826611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15" name="Text Box 174">
          <a:extLst>
            <a:ext uri="{FF2B5EF4-FFF2-40B4-BE49-F238E27FC236}">
              <a16:creationId xmlns:a16="http://schemas.microsoft.com/office/drawing/2014/main" id="{F8A84A97-C6BF-4000-8BC2-AAF42C8ABBF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16" name="Text Box 175">
          <a:extLst>
            <a:ext uri="{FF2B5EF4-FFF2-40B4-BE49-F238E27FC236}">
              <a16:creationId xmlns:a16="http://schemas.microsoft.com/office/drawing/2014/main" id="{6830824E-BDD4-4644-A8F3-D37348D35DB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17" name="Text Box 176">
          <a:extLst>
            <a:ext uri="{FF2B5EF4-FFF2-40B4-BE49-F238E27FC236}">
              <a16:creationId xmlns:a16="http://schemas.microsoft.com/office/drawing/2014/main" id="{BA779131-8F4B-4A12-A34D-5733110005D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18" name="Text Box 177">
          <a:extLst>
            <a:ext uri="{FF2B5EF4-FFF2-40B4-BE49-F238E27FC236}">
              <a16:creationId xmlns:a16="http://schemas.microsoft.com/office/drawing/2014/main" id="{ED4122A1-802B-4A47-9BCE-C5666113689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19" name="Text Box 178">
          <a:extLst>
            <a:ext uri="{FF2B5EF4-FFF2-40B4-BE49-F238E27FC236}">
              <a16:creationId xmlns:a16="http://schemas.microsoft.com/office/drawing/2014/main" id="{CB5FE419-F0A8-4372-9080-4E3252B4F16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20" name="Text Box 179">
          <a:extLst>
            <a:ext uri="{FF2B5EF4-FFF2-40B4-BE49-F238E27FC236}">
              <a16:creationId xmlns:a16="http://schemas.microsoft.com/office/drawing/2014/main" id="{0FBFB15C-407E-4075-B680-4A4925B111B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21" name="Text Box 180">
          <a:extLst>
            <a:ext uri="{FF2B5EF4-FFF2-40B4-BE49-F238E27FC236}">
              <a16:creationId xmlns:a16="http://schemas.microsoft.com/office/drawing/2014/main" id="{994FD9EB-DB0B-491A-B9A1-53D029DA39F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22" name="Text Box 181">
          <a:extLst>
            <a:ext uri="{FF2B5EF4-FFF2-40B4-BE49-F238E27FC236}">
              <a16:creationId xmlns:a16="http://schemas.microsoft.com/office/drawing/2014/main" id="{1A0114CF-C2AC-40D6-8895-6A38C1A1CF4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23" name="Text Box 182">
          <a:extLst>
            <a:ext uri="{FF2B5EF4-FFF2-40B4-BE49-F238E27FC236}">
              <a16:creationId xmlns:a16="http://schemas.microsoft.com/office/drawing/2014/main" id="{25F8E852-5079-4796-A95B-5FCC4FB1015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24" name="Text Box 183">
          <a:extLst>
            <a:ext uri="{FF2B5EF4-FFF2-40B4-BE49-F238E27FC236}">
              <a16:creationId xmlns:a16="http://schemas.microsoft.com/office/drawing/2014/main" id="{1BE74116-3AEE-48F9-AE9F-112F132BDA9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25" name="Text Box 184">
          <a:extLst>
            <a:ext uri="{FF2B5EF4-FFF2-40B4-BE49-F238E27FC236}">
              <a16:creationId xmlns:a16="http://schemas.microsoft.com/office/drawing/2014/main" id="{CF5EF20F-C012-4B2D-9C9D-1BB929FA0E6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26" name="Text Box 185">
          <a:extLst>
            <a:ext uri="{FF2B5EF4-FFF2-40B4-BE49-F238E27FC236}">
              <a16:creationId xmlns:a16="http://schemas.microsoft.com/office/drawing/2014/main" id="{8F4E44C8-CF4D-4C02-A838-6A34CE01AE3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27" name="Text Box 186">
          <a:extLst>
            <a:ext uri="{FF2B5EF4-FFF2-40B4-BE49-F238E27FC236}">
              <a16:creationId xmlns:a16="http://schemas.microsoft.com/office/drawing/2014/main" id="{FEB891B9-EF27-4597-89AB-2505449CD27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28" name="Text Box 187">
          <a:extLst>
            <a:ext uri="{FF2B5EF4-FFF2-40B4-BE49-F238E27FC236}">
              <a16:creationId xmlns:a16="http://schemas.microsoft.com/office/drawing/2014/main" id="{CCAB38EA-5022-480A-8A02-3A203552FEC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29" name="Text Box 188">
          <a:extLst>
            <a:ext uri="{FF2B5EF4-FFF2-40B4-BE49-F238E27FC236}">
              <a16:creationId xmlns:a16="http://schemas.microsoft.com/office/drawing/2014/main" id="{ACF1C185-DC05-4C22-B6B0-4B24BD41D06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30" name="Text Box 189">
          <a:extLst>
            <a:ext uri="{FF2B5EF4-FFF2-40B4-BE49-F238E27FC236}">
              <a16:creationId xmlns:a16="http://schemas.microsoft.com/office/drawing/2014/main" id="{E3D6D1C5-7AEA-439D-B4EF-C6A78D9DECF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31" name="Text Box 190">
          <a:extLst>
            <a:ext uri="{FF2B5EF4-FFF2-40B4-BE49-F238E27FC236}">
              <a16:creationId xmlns:a16="http://schemas.microsoft.com/office/drawing/2014/main" id="{C2F81C77-FDD3-40AC-910A-E81F76CD895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32" name="Text Box 191">
          <a:extLst>
            <a:ext uri="{FF2B5EF4-FFF2-40B4-BE49-F238E27FC236}">
              <a16:creationId xmlns:a16="http://schemas.microsoft.com/office/drawing/2014/main" id="{FF0D67CF-2349-4B48-B9C5-F7502CDED40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33" name="Text Box 192">
          <a:extLst>
            <a:ext uri="{FF2B5EF4-FFF2-40B4-BE49-F238E27FC236}">
              <a16:creationId xmlns:a16="http://schemas.microsoft.com/office/drawing/2014/main" id="{D0C2E8A6-11F1-4633-BFCE-67FEAD2C620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34" name="Text Box 193">
          <a:extLst>
            <a:ext uri="{FF2B5EF4-FFF2-40B4-BE49-F238E27FC236}">
              <a16:creationId xmlns:a16="http://schemas.microsoft.com/office/drawing/2014/main" id="{0B2710C7-2D6E-4897-86B4-29311BA903F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35" name="Text Box 194">
          <a:extLst>
            <a:ext uri="{FF2B5EF4-FFF2-40B4-BE49-F238E27FC236}">
              <a16:creationId xmlns:a16="http://schemas.microsoft.com/office/drawing/2014/main" id="{AB709FC1-4AA1-4460-B276-6FDBB68503A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36" name="Text Box 195">
          <a:extLst>
            <a:ext uri="{FF2B5EF4-FFF2-40B4-BE49-F238E27FC236}">
              <a16:creationId xmlns:a16="http://schemas.microsoft.com/office/drawing/2014/main" id="{E5F2158E-7E83-4AAA-A7FB-377FC403E44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37" name="Text Box 196">
          <a:extLst>
            <a:ext uri="{FF2B5EF4-FFF2-40B4-BE49-F238E27FC236}">
              <a16:creationId xmlns:a16="http://schemas.microsoft.com/office/drawing/2014/main" id="{2E15609C-70F2-4B3E-869B-F0EB5A512F0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38" name="Text Box 197">
          <a:extLst>
            <a:ext uri="{FF2B5EF4-FFF2-40B4-BE49-F238E27FC236}">
              <a16:creationId xmlns:a16="http://schemas.microsoft.com/office/drawing/2014/main" id="{79E26C5A-873D-4249-8785-CEAD13F23CB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39" name="Text Box 198">
          <a:extLst>
            <a:ext uri="{FF2B5EF4-FFF2-40B4-BE49-F238E27FC236}">
              <a16:creationId xmlns:a16="http://schemas.microsoft.com/office/drawing/2014/main" id="{6B260448-9759-4D28-ABF4-9F4022E0A4D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40" name="Text Box 199">
          <a:extLst>
            <a:ext uri="{FF2B5EF4-FFF2-40B4-BE49-F238E27FC236}">
              <a16:creationId xmlns:a16="http://schemas.microsoft.com/office/drawing/2014/main" id="{C3EDEC7E-93E6-4A33-ACC5-8A1E686B772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41" name="Text Box 200">
          <a:extLst>
            <a:ext uri="{FF2B5EF4-FFF2-40B4-BE49-F238E27FC236}">
              <a16:creationId xmlns:a16="http://schemas.microsoft.com/office/drawing/2014/main" id="{977AB57C-3DDA-4F01-AA64-EC2091613A0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42" name="Text Box 201">
          <a:extLst>
            <a:ext uri="{FF2B5EF4-FFF2-40B4-BE49-F238E27FC236}">
              <a16:creationId xmlns:a16="http://schemas.microsoft.com/office/drawing/2014/main" id="{7A220B49-31A0-4BE2-ADB0-EAA73734BBF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43" name="Text Box 202">
          <a:extLst>
            <a:ext uri="{FF2B5EF4-FFF2-40B4-BE49-F238E27FC236}">
              <a16:creationId xmlns:a16="http://schemas.microsoft.com/office/drawing/2014/main" id="{15EB7EF4-5D1E-44AA-BC81-A9E764BE9E9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44" name="Text Box 203">
          <a:extLst>
            <a:ext uri="{FF2B5EF4-FFF2-40B4-BE49-F238E27FC236}">
              <a16:creationId xmlns:a16="http://schemas.microsoft.com/office/drawing/2014/main" id="{00B03675-CC34-45BC-8BD1-09E869A2142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45" name="Text Box 204">
          <a:extLst>
            <a:ext uri="{FF2B5EF4-FFF2-40B4-BE49-F238E27FC236}">
              <a16:creationId xmlns:a16="http://schemas.microsoft.com/office/drawing/2014/main" id="{01547CBD-D4C8-4068-8B31-0958909AAB4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46" name="Text Box 205">
          <a:extLst>
            <a:ext uri="{FF2B5EF4-FFF2-40B4-BE49-F238E27FC236}">
              <a16:creationId xmlns:a16="http://schemas.microsoft.com/office/drawing/2014/main" id="{80692742-AF5E-41B7-9FB9-AE26BA1BE95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47" name="Text Box 206">
          <a:extLst>
            <a:ext uri="{FF2B5EF4-FFF2-40B4-BE49-F238E27FC236}">
              <a16:creationId xmlns:a16="http://schemas.microsoft.com/office/drawing/2014/main" id="{D921FCA2-557A-4CCE-B213-4F7E1FD278D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48" name="Text Box 207">
          <a:extLst>
            <a:ext uri="{FF2B5EF4-FFF2-40B4-BE49-F238E27FC236}">
              <a16:creationId xmlns:a16="http://schemas.microsoft.com/office/drawing/2014/main" id="{C6C25AED-9D8E-4A3C-B2F6-6469794D0C61}"/>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49" name="Text Box 208">
          <a:extLst>
            <a:ext uri="{FF2B5EF4-FFF2-40B4-BE49-F238E27FC236}">
              <a16:creationId xmlns:a16="http://schemas.microsoft.com/office/drawing/2014/main" id="{BF952AB2-E8A4-4EB2-BB66-97A39B879DC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50" name="Text Box 209">
          <a:extLst>
            <a:ext uri="{FF2B5EF4-FFF2-40B4-BE49-F238E27FC236}">
              <a16:creationId xmlns:a16="http://schemas.microsoft.com/office/drawing/2014/main" id="{5630653B-C8D4-4231-8C8C-758B72EC174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51" name="Text Box 210">
          <a:extLst>
            <a:ext uri="{FF2B5EF4-FFF2-40B4-BE49-F238E27FC236}">
              <a16:creationId xmlns:a16="http://schemas.microsoft.com/office/drawing/2014/main" id="{839E5C87-830F-42AB-BB8E-F50EBCA51F7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52" name="Text Box 211">
          <a:extLst>
            <a:ext uri="{FF2B5EF4-FFF2-40B4-BE49-F238E27FC236}">
              <a16:creationId xmlns:a16="http://schemas.microsoft.com/office/drawing/2014/main" id="{48A16540-7AB6-4196-A031-07810871498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53" name="Text Box 212">
          <a:extLst>
            <a:ext uri="{FF2B5EF4-FFF2-40B4-BE49-F238E27FC236}">
              <a16:creationId xmlns:a16="http://schemas.microsoft.com/office/drawing/2014/main" id="{8102E673-9B9C-4CF4-BA84-400EA57C590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54" name="Text Box 213">
          <a:extLst>
            <a:ext uri="{FF2B5EF4-FFF2-40B4-BE49-F238E27FC236}">
              <a16:creationId xmlns:a16="http://schemas.microsoft.com/office/drawing/2014/main" id="{7C6C2385-5BDF-4222-83DA-D2DE323A1E1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55" name="Text Box 214">
          <a:extLst>
            <a:ext uri="{FF2B5EF4-FFF2-40B4-BE49-F238E27FC236}">
              <a16:creationId xmlns:a16="http://schemas.microsoft.com/office/drawing/2014/main" id="{D1B937A0-FB1D-4A63-A29C-1CCAE4FB047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56" name="Text Box 215">
          <a:extLst>
            <a:ext uri="{FF2B5EF4-FFF2-40B4-BE49-F238E27FC236}">
              <a16:creationId xmlns:a16="http://schemas.microsoft.com/office/drawing/2014/main" id="{9A84747D-0BEB-4EF3-92AF-8A778C8E05E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57" name="Text Box 216">
          <a:extLst>
            <a:ext uri="{FF2B5EF4-FFF2-40B4-BE49-F238E27FC236}">
              <a16:creationId xmlns:a16="http://schemas.microsoft.com/office/drawing/2014/main" id="{5AE0BC8A-8AE8-4F8C-9BE9-B07D2F7E6FB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58" name="Text Box 217">
          <a:extLst>
            <a:ext uri="{FF2B5EF4-FFF2-40B4-BE49-F238E27FC236}">
              <a16:creationId xmlns:a16="http://schemas.microsoft.com/office/drawing/2014/main" id="{73460BE9-3344-4575-8C16-0EA351BCABD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59" name="Text Box 218">
          <a:extLst>
            <a:ext uri="{FF2B5EF4-FFF2-40B4-BE49-F238E27FC236}">
              <a16:creationId xmlns:a16="http://schemas.microsoft.com/office/drawing/2014/main" id="{67124742-ACCD-4FDD-B9DC-C13762A27AE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60" name="Text Box 219">
          <a:extLst>
            <a:ext uri="{FF2B5EF4-FFF2-40B4-BE49-F238E27FC236}">
              <a16:creationId xmlns:a16="http://schemas.microsoft.com/office/drawing/2014/main" id="{D2515AB2-928C-4844-A5F6-F446DF43FD9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61" name="Text Box 220">
          <a:extLst>
            <a:ext uri="{FF2B5EF4-FFF2-40B4-BE49-F238E27FC236}">
              <a16:creationId xmlns:a16="http://schemas.microsoft.com/office/drawing/2014/main" id="{DB82DF3F-3176-4B2A-9859-985065296C2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62" name="Text Box 221">
          <a:extLst>
            <a:ext uri="{FF2B5EF4-FFF2-40B4-BE49-F238E27FC236}">
              <a16:creationId xmlns:a16="http://schemas.microsoft.com/office/drawing/2014/main" id="{C9753020-56E7-449A-BBDA-0D7EDF13D2D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63" name="Text Box 222">
          <a:extLst>
            <a:ext uri="{FF2B5EF4-FFF2-40B4-BE49-F238E27FC236}">
              <a16:creationId xmlns:a16="http://schemas.microsoft.com/office/drawing/2014/main" id="{55B7CC59-8268-4020-B7A0-F70878AE88F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64" name="Text Box 223">
          <a:extLst>
            <a:ext uri="{FF2B5EF4-FFF2-40B4-BE49-F238E27FC236}">
              <a16:creationId xmlns:a16="http://schemas.microsoft.com/office/drawing/2014/main" id="{737B1E44-A5C6-4ED6-B6AF-FB73D06AB72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65" name="Text Box 224">
          <a:extLst>
            <a:ext uri="{FF2B5EF4-FFF2-40B4-BE49-F238E27FC236}">
              <a16:creationId xmlns:a16="http://schemas.microsoft.com/office/drawing/2014/main" id="{6A30BDE5-D989-4891-817B-021D4C1301E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166" name="Text Box 225">
          <a:extLst>
            <a:ext uri="{FF2B5EF4-FFF2-40B4-BE49-F238E27FC236}">
              <a16:creationId xmlns:a16="http://schemas.microsoft.com/office/drawing/2014/main" id="{F5CA74C2-56DF-4B95-B246-F3D3010668B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67" name="Text Box 226">
          <a:extLst>
            <a:ext uri="{FF2B5EF4-FFF2-40B4-BE49-F238E27FC236}">
              <a16:creationId xmlns:a16="http://schemas.microsoft.com/office/drawing/2014/main" id="{E0854250-11A6-4F53-B88D-8AF91D90040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68" name="Text Box 227">
          <a:extLst>
            <a:ext uri="{FF2B5EF4-FFF2-40B4-BE49-F238E27FC236}">
              <a16:creationId xmlns:a16="http://schemas.microsoft.com/office/drawing/2014/main" id="{694DF570-CB7F-4B28-AD17-CAA1FF75DDA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69" name="Text Box 228">
          <a:extLst>
            <a:ext uri="{FF2B5EF4-FFF2-40B4-BE49-F238E27FC236}">
              <a16:creationId xmlns:a16="http://schemas.microsoft.com/office/drawing/2014/main" id="{F3155A09-68EA-4A0E-98C4-94F6CC6C3EE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0" name="Text Box 229">
          <a:extLst>
            <a:ext uri="{FF2B5EF4-FFF2-40B4-BE49-F238E27FC236}">
              <a16:creationId xmlns:a16="http://schemas.microsoft.com/office/drawing/2014/main" id="{1DD69900-B9FB-4436-8C7E-1A9EF289014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1" name="Text Box 230">
          <a:extLst>
            <a:ext uri="{FF2B5EF4-FFF2-40B4-BE49-F238E27FC236}">
              <a16:creationId xmlns:a16="http://schemas.microsoft.com/office/drawing/2014/main" id="{C8509747-6ED0-404E-B6E9-7611136D29E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2" name="Text Box 231">
          <a:extLst>
            <a:ext uri="{FF2B5EF4-FFF2-40B4-BE49-F238E27FC236}">
              <a16:creationId xmlns:a16="http://schemas.microsoft.com/office/drawing/2014/main" id="{75C3D9FA-81C6-44CD-B50A-ECB2B6E42B7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3" name="Text Box 232">
          <a:extLst>
            <a:ext uri="{FF2B5EF4-FFF2-40B4-BE49-F238E27FC236}">
              <a16:creationId xmlns:a16="http://schemas.microsoft.com/office/drawing/2014/main" id="{68A7EE72-B0B0-47BA-87F6-9FA55CA8805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4" name="Text Box 233">
          <a:extLst>
            <a:ext uri="{FF2B5EF4-FFF2-40B4-BE49-F238E27FC236}">
              <a16:creationId xmlns:a16="http://schemas.microsoft.com/office/drawing/2014/main" id="{CB0729A7-87C4-4745-A47A-31F9F070C0D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5" name="Text Box 234">
          <a:extLst>
            <a:ext uri="{FF2B5EF4-FFF2-40B4-BE49-F238E27FC236}">
              <a16:creationId xmlns:a16="http://schemas.microsoft.com/office/drawing/2014/main" id="{3EA895A9-7534-4230-A664-ABA7C6EB29B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6" name="Text Box 235">
          <a:extLst>
            <a:ext uri="{FF2B5EF4-FFF2-40B4-BE49-F238E27FC236}">
              <a16:creationId xmlns:a16="http://schemas.microsoft.com/office/drawing/2014/main" id="{4D86848F-DF47-4841-B306-FC4CB909151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7" name="Text Box 236">
          <a:extLst>
            <a:ext uri="{FF2B5EF4-FFF2-40B4-BE49-F238E27FC236}">
              <a16:creationId xmlns:a16="http://schemas.microsoft.com/office/drawing/2014/main" id="{5155791A-F6C3-4CD4-B83C-64B18E79698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8" name="Text Box 237">
          <a:extLst>
            <a:ext uri="{FF2B5EF4-FFF2-40B4-BE49-F238E27FC236}">
              <a16:creationId xmlns:a16="http://schemas.microsoft.com/office/drawing/2014/main" id="{45AF66B3-7BA8-4DDC-BC83-0EA5C5B4661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79" name="Text Box 238">
          <a:extLst>
            <a:ext uri="{FF2B5EF4-FFF2-40B4-BE49-F238E27FC236}">
              <a16:creationId xmlns:a16="http://schemas.microsoft.com/office/drawing/2014/main" id="{C05B18FF-9CD5-41F0-A6DE-FFF86C45CA0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0" name="Text Box 239">
          <a:extLst>
            <a:ext uri="{FF2B5EF4-FFF2-40B4-BE49-F238E27FC236}">
              <a16:creationId xmlns:a16="http://schemas.microsoft.com/office/drawing/2014/main" id="{230BE99F-D035-429F-B456-AEBF497BB4A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181" name="Text Box 240">
          <a:extLst>
            <a:ext uri="{FF2B5EF4-FFF2-40B4-BE49-F238E27FC236}">
              <a16:creationId xmlns:a16="http://schemas.microsoft.com/office/drawing/2014/main" id="{C1C56E4B-0902-4D52-8CD7-C0C649E8C9C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182" name="Text Box 241">
          <a:extLst>
            <a:ext uri="{FF2B5EF4-FFF2-40B4-BE49-F238E27FC236}">
              <a16:creationId xmlns:a16="http://schemas.microsoft.com/office/drawing/2014/main" id="{BC50A3F0-5817-4A5C-9ABC-727EAF36E85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3" name="Text Box 242">
          <a:extLst>
            <a:ext uri="{FF2B5EF4-FFF2-40B4-BE49-F238E27FC236}">
              <a16:creationId xmlns:a16="http://schemas.microsoft.com/office/drawing/2014/main" id="{1729F95B-552E-4452-8D52-6E9774737CC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4" name="Text Box 243">
          <a:extLst>
            <a:ext uri="{FF2B5EF4-FFF2-40B4-BE49-F238E27FC236}">
              <a16:creationId xmlns:a16="http://schemas.microsoft.com/office/drawing/2014/main" id="{16D0E17B-A764-45D5-9577-DB043B0CF63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5" name="Text Box 244">
          <a:extLst>
            <a:ext uri="{FF2B5EF4-FFF2-40B4-BE49-F238E27FC236}">
              <a16:creationId xmlns:a16="http://schemas.microsoft.com/office/drawing/2014/main" id="{22AB6C73-4390-492B-8225-E45C3850DA5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6" name="Text Box 245">
          <a:extLst>
            <a:ext uri="{FF2B5EF4-FFF2-40B4-BE49-F238E27FC236}">
              <a16:creationId xmlns:a16="http://schemas.microsoft.com/office/drawing/2014/main" id="{48556224-AF5E-438D-86F6-3D1D6C0E850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7" name="Text Box 246">
          <a:extLst>
            <a:ext uri="{FF2B5EF4-FFF2-40B4-BE49-F238E27FC236}">
              <a16:creationId xmlns:a16="http://schemas.microsoft.com/office/drawing/2014/main" id="{0871A0F3-5D8B-4CE2-AB29-5B3F00F33DC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8" name="Text Box 247">
          <a:extLst>
            <a:ext uri="{FF2B5EF4-FFF2-40B4-BE49-F238E27FC236}">
              <a16:creationId xmlns:a16="http://schemas.microsoft.com/office/drawing/2014/main" id="{3419FEA3-8CC8-49B9-ABA4-C8C32268CA6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89" name="Text Box 248">
          <a:extLst>
            <a:ext uri="{FF2B5EF4-FFF2-40B4-BE49-F238E27FC236}">
              <a16:creationId xmlns:a16="http://schemas.microsoft.com/office/drawing/2014/main" id="{B53727AC-041C-4713-B7CA-3AC557DA5D4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90" name="Text Box 249">
          <a:extLst>
            <a:ext uri="{FF2B5EF4-FFF2-40B4-BE49-F238E27FC236}">
              <a16:creationId xmlns:a16="http://schemas.microsoft.com/office/drawing/2014/main" id="{B60E7C2B-8EA7-4DEC-9251-1A42CB24106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91" name="Text Box 250">
          <a:extLst>
            <a:ext uri="{FF2B5EF4-FFF2-40B4-BE49-F238E27FC236}">
              <a16:creationId xmlns:a16="http://schemas.microsoft.com/office/drawing/2014/main" id="{3D654C33-24A2-4E00-ACB5-A6611D40690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192" name="Text Box 251">
          <a:extLst>
            <a:ext uri="{FF2B5EF4-FFF2-40B4-BE49-F238E27FC236}">
              <a16:creationId xmlns:a16="http://schemas.microsoft.com/office/drawing/2014/main" id="{B1A5A94C-07B3-4837-B07A-641BC7AF373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193" name="Text Box 252">
          <a:extLst>
            <a:ext uri="{FF2B5EF4-FFF2-40B4-BE49-F238E27FC236}">
              <a16:creationId xmlns:a16="http://schemas.microsoft.com/office/drawing/2014/main" id="{D3D38D47-9D8B-447D-9EEB-F15F3AD7C48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194" name="Text Box 253">
          <a:extLst>
            <a:ext uri="{FF2B5EF4-FFF2-40B4-BE49-F238E27FC236}">
              <a16:creationId xmlns:a16="http://schemas.microsoft.com/office/drawing/2014/main" id="{AF42A254-F07F-44A1-9113-6E4AA1DA2EB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195" name="Text Box 254">
          <a:extLst>
            <a:ext uri="{FF2B5EF4-FFF2-40B4-BE49-F238E27FC236}">
              <a16:creationId xmlns:a16="http://schemas.microsoft.com/office/drawing/2014/main" id="{844962F8-555E-47EC-A47E-BD5CC22B7B0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196" name="Text Box 255">
          <a:extLst>
            <a:ext uri="{FF2B5EF4-FFF2-40B4-BE49-F238E27FC236}">
              <a16:creationId xmlns:a16="http://schemas.microsoft.com/office/drawing/2014/main" id="{AD398ECB-BE57-4B88-8BA5-FC66CE390F8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197" name="Text Box 256">
          <a:extLst>
            <a:ext uri="{FF2B5EF4-FFF2-40B4-BE49-F238E27FC236}">
              <a16:creationId xmlns:a16="http://schemas.microsoft.com/office/drawing/2014/main" id="{EE340D32-539D-42B9-886A-957C934781F2}"/>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198" name="Text Box 257">
          <a:extLst>
            <a:ext uri="{FF2B5EF4-FFF2-40B4-BE49-F238E27FC236}">
              <a16:creationId xmlns:a16="http://schemas.microsoft.com/office/drawing/2014/main" id="{8A613120-E8A3-4437-B132-792B8006C8CA}"/>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199" name="Text Box 258">
          <a:extLst>
            <a:ext uri="{FF2B5EF4-FFF2-40B4-BE49-F238E27FC236}">
              <a16:creationId xmlns:a16="http://schemas.microsoft.com/office/drawing/2014/main" id="{E2C0DC1C-96B0-4A7F-8697-6D9A5383FD18}"/>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00" name="Text Box 259">
          <a:extLst>
            <a:ext uri="{FF2B5EF4-FFF2-40B4-BE49-F238E27FC236}">
              <a16:creationId xmlns:a16="http://schemas.microsoft.com/office/drawing/2014/main" id="{1D72CDBA-FAB3-4F4C-9C07-3ECF5957EAD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01" name="Text Box 260">
          <a:extLst>
            <a:ext uri="{FF2B5EF4-FFF2-40B4-BE49-F238E27FC236}">
              <a16:creationId xmlns:a16="http://schemas.microsoft.com/office/drawing/2014/main" id="{AC5F8E7B-2551-476A-8EF1-9B14CF38ED01}"/>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02" name="Text Box 261">
          <a:extLst>
            <a:ext uri="{FF2B5EF4-FFF2-40B4-BE49-F238E27FC236}">
              <a16:creationId xmlns:a16="http://schemas.microsoft.com/office/drawing/2014/main" id="{484767C3-10F8-498D-B5AA-42DA482A150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03" name="Text Box 262">
          <a:extLst>
            <a:ext uri="{FF2B5EF4-FFF2-40B4-BE49-F238E27FC236}">
              <a16:creationId xmlns:a16="http://schemas.microsoft.com/office/drawing/2014/main" id="{9E00B990-3C69-4B0D-8A14-4330733724D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04" name="Text Box 263">
          <a:extLst>
            <a:ext uri="{FF2B5EF4-FFF2-40B4-BE49-F238E27FC236}">
              <a16:creationId xmlns:a16="http://schemas.microsoft.com/office/drawing/2014/main" id="{40C86122-7700-456E-AF4D-D8060F8B9D5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05" name="Text Box 264">
          <a:extLst>
            <a:ext uri="{FF2B5EF4-FFF2-40B4-BE49-F238E27FC236}">
              <a16:creationId xmlns:a16="http://schemas.microsoft.com/office/drawing/2014/main" id="{30C31455-4400-4496-A0F0-BFE4422A5E1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06" name="Text Box 265">
          <a:extLst>
            <a:ext uri="{FF2B5EF4-FFF2-40B4-BE49-F238E27FC236}">
              <a16:creationId xmlns:a16="http://schemas.microsoft.com/office/drawing/2014/main" id="{27914CC1-D0EC-4EC4-BEA1-0B1BDE077CDB}"/>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07" name="Text Box 266">
          <a:extLst>
            <a:ext uri="{FF2B5EF4-FFF2-40B4-BE49-F238E27FC236}">
              <a16:creationId xmlns:a16="http://schemas.microsoft.com/office/drawing/2014/main" id="{0EBF315C-9C57-4761-BA3A-7D3A8F6CFC8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08" name="Text Box 267">
          <a:extLst>
            <a:ext uri="{FF2B5EF4-FFF2-40B4-BE49-F238E27FC236}">
              <a16:creationId xmlns:a16="http://schemas.microsoft.com/office/drawing/2014/main" id="{FE5FA815-B682-4AAC-B7F4-034F122F0ADA}"/>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09" name="Text Box 268">
          <a:extLst>
            <a:ext uri="{FF2B5EF4-FFF2-40B4-BE49-F238E27FC236}">
              <a16:creationId xmlns:a16="http://schemas.microsoft.com/office/drawing/2014/main" id="{895453DD-57B3-4F91-B45D-0904A508578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10" name="Text Box 269">
          <a:extLst>
            <a:ext uri="{FF2B5EF4-FFF2-40B4-BE49-F238E27FC236}">
              <a16:creationId xmlns:a16="http://schemas.microsoft.com/office/drawing/2014/main" id="{4637E0E2-B94A-4C48-90B4-CCDFB0DD0FF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11" name="Text Box 270">
          <a:extLst>
            <a:ext uri="{FF2B5EF4-FFF2-40B4-BE49-F238E27FC236}">
              <a16:creationId xmlns:a16="http://schemas.microsoft.com/office/drawing/2014/main" id="{26D02296-7249-418A-86C0-13C52718EFC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12" name="Text Box 271">
          <a:extLst>
            <a:ext uri="{FF2B5EF4-FFF2-40B4-BE49-F238E27FC236}">
              <a16:creationId xmlns:a16="http://schemas.microsoft.com/office/drawing/2014/main" id="{4C6C38FC-1BC5-4409-ABA8-2395E0070F0F}"/>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13" name="Text Box 272">
          <a:extLst>
            <a:ext uri="{FF2B5EF4-FFF2-40B4-BE49-F238E27FC236}">
              <a16:creationId xmlns:a16="http://schemas.microsoft.com/office/drawing/2014/main" id="{62657035-7077-4C94-9BBD-5EBB9D588DF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14" name="Text Box 273">
          <a:extLst>
            <a:ext uri="{FF2B5EF4-FFF2-40B4-BE49-F238E27FC236}">
              <a16:creationId xmlns:a16="http://schemas.microsoft.com/office/drawing/2014/main" id="{6BB0B692-A2B7-444D-B16D-64CFED0DC4C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15" name="Text Box 274">
          <a:extLst>
            <a:ext uri="{FF2B5EF4-FFF2-40B4-BE49-F238E27FC236}">
              <a16:creationId xmlns:a16="http://schemas.microsoft.com/office/drawing/2014/main" id="{D6104793-86DB-490B-A730-38567058626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16" name="Text Box 275">
          <a:extLst>
            <a:ext uri="{FF2B5EF4-FFF2-40B4-BE49-F238E27FC236}">
              <a16:creationId xmlns:a16="http://schemas.microsoft.com/office/drawing/2014/main" id="{F635425B-BD5C-4488-AA54-361704D1A6F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17" name="Text Box 276">
          <a:extLst>
            <a:ext uri="{FF2B5EF4-FFF2-40B4-BE49-F238E27FC236}">
              <a16:creationId xmlns:a16="http://schemas.microsoft.com/office/drawing/2014/main" id="{F2224A97-0178-4396-9E4A-0EA64A7BD50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18" name="Text Box 277">
          <a:extLst>
            <a:ext uri="{FF2B5EF4-FFF2-40B4-BE49-F238E27FC236}">
              <a16:creationId xmlns:a16="http://schemas.microsoft.com/office/drawing/2014/main" id="{EAF27BC7-E4B5-45EF-9521-86DA230FCDE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19" name="Text Box 278">
          <a:extLst>
            <a:ext uri="{FF2B5EF4-FFF2-40B4-BE49-F238E27FC236}">
              <a16:creationId xmlns:a16="http://schemas.microsoft.com/office/drawing/2014/main" id="{3B390313-94BE-4E67-BA13-7EE3CB45DC81}"/>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20" name="Text Box 279">
          <a:extLst>
            <a:ext uri="{FF2B5EF4-FFF2-40B4-BE49-F238E27FC236}">
              <a16:creationId xmlns:a16="http://schemas.microsoft.com/office/drawing/2014/main" id="{F874BBA6-2473-4F3B-B54F-21310F01638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21" name="Text Box 280">
          <a:extLst>
            <a:ext uri="{FF2B5EF4-FFF2-40B4-BE49-F238E27FC236}">
              <a16:creationId xmlns:a16="http://schemas.microsoft.com/office/drawing/2014/main" id="{A07E1F2B-B7B9-44B6-A2DA-E5E7CC730D13}"/>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22" name="Text Box 281">
          <a:extLst>
            <a:ext uri="{FF2B5EF4-FFF2-40B4-BE49-F238E27FC236}">
              <a16:creationId xmlns:a16="http://schemas.microsoft.com/office/drawing/2014/main" id="{82BB35B4-F80C-4A41-AF94-D05830459B86}"/>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23" name="Text Box 282">
          <a:extLst>
            <a:ext uri="{FF2B5EF4-FFF2-40B4-BE49-F238E27FC236}">
              <a16:creationId xmlns:a16="http://schemas.microsoft.com/office/drawing/2014/main" id="{C41B832C-09C7-4C3E-8FF4-B8F87C8F779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24" name="Text Box 283">
          <a:extLst>
            <a:ext uri="{FF2B5EF4-FFF2-40B4-BE49-F238E27FC236}">
              <a16:creationId xmlns:a16="http://schemas.microsoft.com/office/drawing/2014/main" id="{A7122156-1D5D-431E-A4AF-95414D5A7B4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25" name="Text Box 284">
          <a:extLst>
            <a:ext uri="{FF2B5EF4-FFF2-40B4-BE49-F238E27FC236}">
              <a16:creationId xmlns:a16="http://schemas.microsoft.com/office/drawing/2014/main" id="{BCA5B1BA-E81D-41C8-9A4C-D21A0EEBDFC2}"/>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26" name="Text Box 285">
          <a:extLst>
            <a:ext uri="{FF2B5EF4-FFF2-40B4-BE49-F238E27FC236}">
              <a16:creationId xmlns:a16="http://schemas.microsoft.com/office/drawing/2014/main" id="{3D54DD23-83BD-4090-8A26-F2F1314104B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27" name="Text Box 286">
          <a:extLst>
            <a:ext uri="{FF2B5EF4-FFF2-40B4-BE49-F238E27FC236}">
              <a16:creationId xmlns:a16="http://schemas.microsoft.com/office/drawing/2014/main" id="{81C55F7B-D4D5-4171-A42F-0EBD512C8383}"/>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28" name="Text Box 287">
          <a:extLst>
            <a:ext uri="{FF2B5EF4-FFF2-40B4-BE49-F238E27FC236}">
              <a16:creationId xmlns:a16="http://schemas.microsoft.com/office/drawing/2014/main" id="{7D4FCA47-DF1B-47D2-B5EB-243B244850A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29" name="Text Box 288">
          <a:extLst>
            <a:ext uri="{FF2B5EF4-FFF2-40B4-BE49-F238E27FC236}">
              <a16:creationId xmlns:a16="http://schemas.microsoft.com/office/drawing/2014/main" id="{4A7BBE2D-815B-4003-863E-59656537728A}"/>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30" name="Text Box 289">
          <a:extLst>
            <a:ext uri="{FF2B5EF4-FFF2-40B4-BE49-F238E27FC236}">
              <a16:creationId xmlns:a16="http://schemas.microsoft.com/office/drawing/2014/main" id="{6146A466-DD93-4A0C-B4C2-7AFC29C2624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31" name="Text Box 290">
          <a:extLst>
            <a:ext uri="{FF2B5EF4-FFF2-40B4-BE49-F238E27FC236}">
              <a16:creationId xmlns:a16="http://schemas.microsoft.com/office/drawing/2014/main" id="{8B500467-D8B1-4E91-950E-748E8D6C8305}"/>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32" name="Text Box 291">
          <a:extLst>
            <a:ext uri="{FF2B5EF4-FFF2-40B4-BE49-F238E27FC236}">
              <a16:creationId xmlns:a16="http://schemas.microsoft.com/office/drawing/2014/main" id="{620F7C15-4C6D-493B-AFA7-A5CFCDDB01C2}"/>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33" name="Text Box 292">
          <a:extLst>
            <a:ext uri="{FF2B5EF4-FFF2-40B4-BE49-F238E27FC236}">
              <a16:creationId xmlns:a16="http://schemas.microsoft.com/office/drawing/2014/main" id="{85F8F701-144A-4AC1-8869-7A92ADC7BEB7}"/>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34" name="Text Box 293">
          <a:extLst>
            <a:ext uri="{FF2B5EF4-FFF2-40B4-BE49-F238E27FC236}">
              <a16:creationId xmlns:a16="http://schemas.microsoft.com/office/drawing/2014/main" id="{0C9B3B56-63F8-4BE7-9BE7-C68A6505D7D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35" name="Text Box 294">
          <a:extLst>
            <a:ext uri="{FF2B5EF4-FFF2-40B4-BE49-F238E27FC236}">
              <a16:creationId xmlns:a16="http://schemas.microsoft.com/office/drawing/2014/main" id="{0AD3FAD0-D783-4F57-8F3C-06E37E3C5003}"/>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36" name="Text Box 295">
          <a:extLst>
            <a:ext uri="{FF2B5EF4-FFF2-40B4-BE49-F238E27FC236}">
              <a16:creationId xmlns:a16="http://schemas.microsoft.com/office/drawing/2014/main" id="{BB6D32A1-A5F5-4507-AD34-5335240222E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37" name="Text Box 296">
          <a:extLst>
            <a:ext uri="{FF2B5EF4-FFF2-40B4-BE49-F238E27FC236}">
              <a16:creationId xmlns:a16="http://schemas.microsoft.com/office/drawing/2014/main" id="{85A8EA9C-49A7-49C5-B377-DDE3193BF1F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38" name="Text Box 297">
          <a:extLst>
            <a:ext uri="{FF2B5EF4-FFF2-40B4-BE49-F238E27FC236}">
              <a16:creationId xmlns:a16="http://schemas.microsoft.com/office/drawing/2014/main" id="{054D556F-0996-4178-8171-BD93082F1DD9}"/>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39" name="Text Box 298">
          <a:extLst>
            <a:ext uri="{FF2B5EF4-FFF2-40B4-BE49-F238E27FC236}">
              <a16:creationId xmlns:a16="http://schemas.microsoft.com/office/drawing/2014/main" id="{73A4AB19-D35F-4E13-B4A9-094066615F4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40" name="Text Box 299">
          <a:extLst>
            <a:ext uri="{FF2B5EF4-FFF2-40B4-BE49-F238E27FC236}">
              <a16:creationId xmlns:a16="http://schemas.microsoft.com/office/drawing/2014/main" id="{5AB9936D-0F92-4FFC-AC19-09F08D3B384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41" name="Text Box 300">
          <a:extLst>
            <a:ext uri="{FF2B5EF4-FFF2-40B4-BE49-F238E27FC236}">
              <a16:creationId xmlns:a16="http://schemas.microsoft.com/office/drawing/2014/main" id="{6CC33EB8-DD02-4265-8004-44C3FCB1EF65}"/>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42" name="Text Box 301">
          <a:extLst>
            <a:ext uri="{FF2B5EF4-FFF2-40B4-BE49-F238E27FC236}">
              <a16:creationId xmlns:a16="http://schemas.microsoft.com/office/drawing/2014/main" id="{3444A4CE-6731-4835-A36B-E5E506E118A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43" name="Text Box 302">
          <a:extLst>
            <a:ext uri="{FF2B5EF4-FFF2-40B4-BE49-F238E27FC236}">
              <a16:creationId xmlns:a16="http://schemas.microsoft.com/office/drawing/2014/main" id="{85BA053E-C42C-4F75-A56B-3D593F73F5E8}"/>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44" name="Text Box 303">
          <a:extLst>
            <a:ext uri="{FF2B5EF4-FFF2-40B4-BE49-F238E27FC236}">
              <a16:creationId xmlns:a16="http://schemas.microsoft.com/office/drawing/2014/main" id="{7174A62E-D058-46EC-BD91-F27D3349BFF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45" name="Text Box 304">
          <a:extLst>
            <a:ext uri="{FF2B5EF4-FFF2-40B4-BE49-F238E27FC236}">
              <a16:creationId xmlns:a16="http://schemas.microsoft.com/office/drawing/2014/main" id="{DA8F8EAB-CAD8-48E8-BC4F-C55970B81FF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46" name="Text Box 305">
          <a:extLst>
            <a:ext uri="{FF2B5EF4-FFF2-40B4-BE49-F238E27FC236}">
              <a16:creationId xmlns:a16="http://schemas.microsoft.com/office/drawing/2014/main" id="{4F13D0E2-4756-49FD-9D2E-0FD6A56DDDDC}"/>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47" name="Text Box 306">
          <a:extLst>
            <a:ext uri="{FF2B5EF4-FFF2-40B4-BE49-F238E27FC236}">
              <a16:creationId xmlns:a16="http://schemas.microsoft.com/office/drawing/2014/main" id="{CE129F2C-3A00-42FA-8D8B-2B23483931A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48" name="Text Box 307">
          <a:extLst>
            <a:ext uri="{FF2B5EF4-FFF2-40B4-BE49-F238E27FC236}">
              <a16:creationId xmlns:a16="http://schemas.microsoft.com/office/drawing/2014/main" id="{4E3E8C03-85E6-4973-BF2B-F7709E4B3478}"/>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49" name="Text Box 308">
          <a:extLst>
            <a:ext uri="{FF2B5EF4-FFF2-40B4-BE49-F238E27FC236}">
              <a16:creationId xmlns:a16="http://schemas.microsoft.com/office/drawing/2014/main" id="{AE762964-8878-4F53-98FD-230C22BF577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50" name="Text Box 309">
          <a:extLst>
            <a:ext uri="{FF2B5EF4-FFF2-40B4-BE49-F238E27FC236}">
              <a16:creationId xmlns:a16="http://schemas.microsoft.com/office/drawing/2014/main" id="{DD361E2C-68EA-41D3-A446-60EE9C700008}"/>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51" name="Text Box 310">
          <a:extLst>
            <a:ext uri="{FF2B5EF4-FFF2-40B4-BE49-F238E27FC236}">
              <a16:creationId xmlns:a16="http://schemas.microsoft.com/office/drawing/2014/main" id="{0603953D-6C0F-4A01-97DB-E77DD9B30CA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52" name="Text Box 311">
          <a:extLst>
            <a:ext uri="{FF2B5EF4-FFF2-40B4-BE49-F238E27FC236}">
              <a16:creationId xmlns:a16="http://schemas.microsoft.com/office/drawing/2014/main" id="{A9670262-792C-4DB5-A963-2FD97A20370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53" name="Text Box 312">
          <a:extLst>
            <a:ext uri="{FF2B5EF4-FFF2-40B4-BE49-F238E27FC236}">
              <a16:creationId xmlns:a16="http://schemas.microsoft.com/office/drawing/2014/main" id="{F042E018-648D-40FD-8390-3B2D9BE6D21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54" name="Text Box 313">
          <a:extLst>
            <a:ext uri="{FF2B5EF4-FFF2-40B4-BE49-F238E27FC236}">
              <a16:creationId xmlns:a16="http://schemas.microsoft.com/office/drawing/2014/main" id="{3922D2E9-70BE-4975-AB8A-1937ECF54CF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55" name="Text Box 314">
          <a:extLst>
            <a:ext uri="{FF2B5EF4-FFF2-40B4-BE49-F238E27FC236}">
              <a16:creationId xmlns:a16="http://schemas.microsoft.com/office/drawing/2014/main" id="{5AE2E857-E383-48E2-8BE7-30745F6F979F}"/>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56" name="Text Box 315">
          <a:extLst>
            <a:ext uri="{FF2B5EF4-FFF2-40B4-BE49-F238E27FC236}">
              <a16:creationId xmlns:a16="http://schemas.microsoft.com/office/drawing/2014/main" id="{5F84DDCE-2B1C-415B-9C3D-46A25AD4B560}"/>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57" name="Text Box 316">
          <a:extLst>
            <a:ext uri="{FF2B5EF4-FFF2-40B4-BE49-F238E27FC236}">
              <a16:creationId xmlns:a16="http://schemas.microsoft.com/office/drawing/2014/main" id="{94E48E43-8843-4836-A616-D9839C0BF0B9}"/>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58" name="Text Box 317">
          <a:extLst>
            <a:ext uri="{FF2B5EF4-FFF2-40B4-BE49-F238E27FC236}">
              <a16:creationId xmlns:a16="http://schemas.microsoft.com/office/drawing/2014/main" id="{10B1A5E4-E36E-479F-8E66-1A30F375278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59" name="Text Box 318">
          <a:extLst>
            <a:ext uri="{FF2B5EF4-FFF2-40B4-BE49-F238E27FC236}">
              <a16:creationId xmlns:a16="http://schemas.microsoft.com/office/drawing/2014/main" id="{C31B6E2F-6EBC-4CBB-B109-88C5C1AE643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60" name="Text Box 319">
          <a:extLst>
            <a:ext uri="{FF2B5EF4-FFF2-40B4-BE49-F238E27FC236}">
              <a16:creationId xmlns:a16="http://schemas.microsoft.com/office/drawing/2014/main" id="{AE6F0CB2-2BE9-4DD4-83FC-B96F10C8524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61" name="Text Box 320">
          <a:extLst>
            <a:ext uri="{FF2B5EF4-FFF2-40B4-BE49-F238E27FC236}">
              <a16:creationId xmlns:a16="http://schemas.microsoft.com/office/drawing/2014/main" id="{EFE5295B-8A71-4C36-BE9B-A1EDCEC6515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62" name="Text Box 321">
          <a:extLst>
            <a:ext uri="{FF2B5EF4-FFF2-40B4-BE49-F238E27FC236}">
              <a16:creationId xmlns:a16="http://schemas.microsoft.com/office/drawing/2014/main" id="{9D3C5E38-E763-4FB5-8C8B-5B04FC27FA52}"/>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63" name="Text Box 322">
          <a:extLst>
            <a:ext uri="{FF2B5EF4-FFF2-40B4-BE49-F238E27FC236}">
              <a16:creationId xmlns:a16="http://schemas.microsoft.com/office/drawing/2014/main" id="{74E98652-257A-4342-B76E-894B07182EC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64" name="Text Box 323">
          <a:extLst>
            <a:ext uri="{FF2B5EF4-FFF2-40B4-BE49-F238E27FC236}">
              <a16:creationId xmlns:a16="http://schemas.microsoft.com/office/drawing/2014/main" id="{F880BA7C-0DA8-40E8-9109-382FC5D31E6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65" name="Text Box 324">
          <a:extLst>
            <a:ext uri="{FF2B5EF4-FFF2-40B4-BE49-F238E27FC236}">
              <a16:creationId xmlns:a16="http://schemas.microsoft.com/office/drawing/2014/main" id="{E328EA9F-6073-4889-BFAA-7E2CF9385188}"/>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66" name="Text Box 325">
          <a:extLst>
            <a:ext uri="{FF2B5EF4-FFF2-40B4-BE49-F238E27FC236}">
              <a16:creationId xmlns:a16="http://schemas.microsoft.com/office/drawing/2014/main" id="{738942F7-6479-4A86-B0D8-426D5D17BF5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67" name="Text Box 326">
          <a:extLst>
            <a:ext uri="{FF2B5EF4-FFF2-40B4-BE49-F238E27FC236}">
              <a16:creationId xmlns:a16="http://schemas.microsoft.com/office/drawing/2014/main" id="{AB4A78EF-E8AA-4700-8128-3F4F453A463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68" name="Text Box 327">
          <a:extLst>
            <a:ext uri="{FF2B5EF4-FFF2-40B4-BE49-F238E27FC236}">
              <a16:creationId xmlns:a16="http://schemas.microsoft.com/office/drawing/2014/main" id="{94696BE2-9A5F-422C-B4B7-F995C788546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69" name="Text Box 328">
          <a:extLst>
            <a:ext uri="{FF2B5EF4-FFF2-40B4-BE49-F238E27FC236}">
              <a16:creationId xmlns:a16="http://schemas.microsoft.com/office/drawing/2014/main" id="{31D79B87-CF3B-4AB2-AA2B-B2ADF7C63AE3}"/>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70" name="Text Box 329">
          <a:extLst>
            <a:ext uri="{FF2B5EF4-FFF2-40B4-BE49-F238E27FC236}">
              <a16:creationId xmlns:a16="http://schemas.microsoft.com/office/drawing/2014/main" id="{9AFB53B5-A38E-4648-8707-D1391990129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71" name="Text Box 330">
          <a:extLst>
            <a:ext uri="{FF2B5EF4-FFF2-40B4-BE49-F238E27FC236}">
              <a16:creationId xmlns:a16="http://schemas.microsoft.com/office/drawing/2014/main" id="{D5D85C93-BBA1-4794-95F1-CBAC828B680B}"/>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72" name="Text Box 331">
          <a:extLst>
            <a:ext uri="{FF2B5EF4-FFF2-40B4-BE49-F238E27FC236}">
              <a16:creationId xmlns:a16="http://schemas.microsoft.com/office/drawing/2014/main" id="{9BDC3075-ED79-4F2B-A387-9DD744F9E656}"/>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73" name="Text Box 332">
          <a:extLst>
            <a:ext uri="{FF2B5EF4-FFF2-40B4-BE49-F238E27FC236}">
              <a16:creationId xmlns:a16="http://schemas.microsoft.com/office/drawing/2014/main" id="{9C7FF0DB-E6D3-4DBD-8C3E-6B1DFF97A33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74" name="Text Box 333">
          <a:extLst>
            <a:ext uri="{FF2B5EF4-FFF2-40B4-BE49-F238E27FC236}">
              <a16:creationId xmlns:a16="http://schemas.microsoft.com/office/drawing/2014/main" id="{B4FF2D1D-C955-4E94-BC5E-5E0C85D60D39}"/>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75" name="Text Box 334">
          <a:extLst>
            <a:ext uri="{FF2B5EF4-FFF2-40B4-BE49-F238E27FC236}">
              <a16:creationId xmlns:a16="http://schemas.microsoft.com/office/drawing/2014/main" id="{4D9F300E-1FA0-4F2C-A6B8-0F4606E9149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76" name="Text Box 335">
          <a:extLst>
            <a:ext uri="{FF2B5EF4-FFF2-40B4-BE49-F238E27FC236}">
              <a16:creationId xmlns:a16="http://schemas.microsoft.com/office/drawing/2014/main" id="{F1D24B7C-1A0D-4C2D-84C8-11E571AAD72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77" name="Text Box 336">
          <a:extLst>
            <a:ext uri="{FF2B5EF4-FFF2-40B4-BE49-F238E27FC236}">
              <a16:creationId xmlns:a16="http://schemas.microsoft.com/office/drawing/2014/main" id="{D6290410-E587-4C60-83F1-1C0BB3325AD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78" name="Text Box 337">
          <a:extLst>
            <a:ext uri="{FF2B5EF4-FFF2-40B4-BE49-F238E27FC236}">
              <a16:creationId xmlns:a16="http://schemas.microsoft.com/office/drawing/2014/main" id="{2C0A3727-34B3-4D22-A10E-4C829AA8A23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79" name="Text Box 338">
          <a:extLst>
            <a:ext uri="{FF2B5EF4-FFF2-40B4-BE49-F238E27FC236}">
              <a16:creationId xmlns:a16="http://schemas.microsoft.com/office/drawing/2014/main" id="{DD5338C2-502D-41CB-A14C-84F37C8C3DF5}"/>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80" name="Text Box 339">
          <a:extLst>
            <a:ext uri="{FF2B5EF4-FFF2-40B4-BE49-F238E27FC236}">
              <a16:creationId xmlns:a16="http://schemas.microsoft.com/office/drawing/2014/main" id="{353D9027-663A-4E08-B569-9F139C9D8DA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81" name="Text Box 340">
          <a:extLst>
            <a:ext uri="{FF2B5EF4-FFF2-40B4-BE49-F238E27FC236}">
              <a16:creationId xmlns:a16="http://schemas.microsoft.com/office/drawing/2014/main" id="{4EBB3A41-E983-4292-AB1A-DF9C84352FD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82" name="Text Box 341">
          <a:extLst>
            <a:ext uri="{FF2B5EF4-FFF2-40B4-BE49-F238E27FC236}">
              <a16:creationId xmlns:a16="http://schemas.microsoft.com/office/drawing/2014/main" id="{FE3F489A-639D-4253-9DE9-76237D6BA88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83" name="Text Box 342">
          <a:extLst>
            <a:ext uri="{FF2B5EF4-FFF2-40B4-BE49-F238E27FC236}">
              <a16:creationId xmlns:a16="http://schemas.microsoft.com/office/drawing/2014/main" id="{0EBEB292-3FBE-414D-9F57-48DC7B9286E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84" name="Text Box 343">
          <a:extLst>
            <a:ext uri="{FF2B5EF4-FFF2-40B4-BE49-F238E27FC236}">
              <a16:creationId xmlns:a16="http://schemas.microsoft.com/office/drawing/2014/main" id="{9945D02A-55B4-4063-8181-B8739B9BE61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85" name="Text Box 344">
          <a:extLst>
            <a:ext uri="{FF2B5EF4-FFF2-40B4-BE49-F238E27FC236}">
              <a16:creationId xmlns:a16="http://schemas.microsoft.com/office/drawing/2014/main" id="{7CF1DD96-47A9-4F25-8A63-4C8279DAFC4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86" name="Text Box 345">
          <a:extLst>
            <a:ext uri="{FF2B5EF4-FFF2-40B4-BE49-F238E27FC236}">
              <a16:creationId xmlns:a16="http://schemas.microsoft.com/office/drawing/2014/main" id="{0A42E8DD-60BF-47FF-BFDF-8932C82E26A2}"/>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87" name="Text Box 346">
          <a:extLst>
            <a:ext uri="{FF2B5EF4-FFF2-40B4-BE49-F238E27FC236}">
              <a16:creationId xmlns:a16="http://schemas.microsoft.com/office/drawing/2014/main" id="{93115127-88FD-4ED2-B8D0-AF93FB1DC48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88" name="Text Box 347">
          <a:extLst>
            <a:ext uri="{FF2B5EF4-FFF2-40B4-BE49-F238E27FC236}">
              <a16:creationId xmlns:a16="http://schemas.microsoft.com/office/drawing/2014/main" id="{BB589DFB-FC9A-4902-AD22-8DD9F9B8A107}"/>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89" name="Text Box 348">
          <a:extLst>
            <a:ext uri="{FF2B5EF4-FFF2-40B4-BE49-F238E27FC236}">
              <a16:creationId xmlns:a16="http://schemas.microsoft.com/office/drawing/2014/main" id="{AC2CDC51-6910-47B5-BD3E-2A5480DD733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90" name="Text Box 349">
          <a:extLst>
            <a:ext uri="{FF2B5EF4-FFF2-40B4-BE49-F238E27FC236}">
              <a16:creationId xmlns:a16="http://schemas.microsoft.com/office/drawing/2014/main" id="{4E438525-B7C8-4EB0-AE69-7DA5344CFDF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91" name="Text Box 350">
          <a:extLst>
            <a:ext uri="{FF2B5EF4-FFF2-40B4-BE49-F238E27FC236}">
              <a16:creationId xmlns:a16="http://schemas.microsoft.com/office/drawing/2014/main" id="{1FAB3324-B04E-40E6-9D32-75F75C73C98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92" name="Text Box 351">
          <a:extLst>
            <a:ext uri="{FF2B5EF4-FFF2-40B4-BE49-F238E27FC236}">
              <a16:creationId xmlns:a16="http://schemas.microsoft.com/office/drawing/2014/main" id="{7A8AA772-2D13-41F1-8089-39E6A901B06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93" name="Text Box 352">
          <a:extLst>
            <a:ext uri="{FF2B5EF4-FFF2-40B4-BE49-F238E27FC236}">
              <a16:creationId xmlns:a16="http://schemas.microsoft.com/office/drawing/2014/main" id="{A9A7356D-FD59-42AD-9E24-42BE182CBD60}"/>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294" name="Text Box 353">
          <a:extLst>
            <a:ext uri="{FF2B5EF4-FFF2-40B4-BE49-F238E27FC236}">
              <a16:creationId xmlns:a16="http://schemas.microsoft.com/office/drawing/2014/main" id="{49544842-1CDC-46E1-AE01-059FA97CA670}"/>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95" name="Text Box 354">
          <a:extLst>
            <a:ext uri="{FF2B5EF4-FFF2-40B4-BE49-F238E27FC236}">
              <a16:creationId xmlns:a16="http://schemas.microsoft.com/office/drawing/2014/main" id="{2BAA14D5-94BC-4BB8-876D-A6C3B11C7597}"/>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96" name="Text Box 355">
          <a:extLst>
            <a:ext uri="{FF2B5EF4-FFF2-40B4-BE49-F238E27FC236}">
              <a16:creationId xmlns:a16="http://schemas.microsoft.com/office/drawing/2014/main" id="{9B800833-123C-40B2-984C-27223643FC5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297" name="Text Box 356">
          <a:extLst>
            <a:ext uri="{FF2B5EF4-FFF2-40B4-BE49-F238E27FC236}">
              <a16:creationId xmlns:a16="http://schemas.microsoft.com/office/drawing/2014/main" id="{CFB4A707-B89D-4330-8B85-200A322124DA}"/>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298" name="Text Box 357">
          <a:extLst>
            <a:ext uri="{FF2B5EF4-FFF2-40B4-BE49-F238E27FC236}">
              <a16:creationId xmlns:a16="http://schemas.microsoft.com/office/drawing/2014/main" id="{65EF9AFF-2562-4033-93F7-84319511F103}"/>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299" name="Text Box 358">
          <a:extLst>
            <a:ext uri="{FF2B5EF4-FFF2-40B4-BE49-F238E27FC236}">
              <a16:creationId xmlns:a16="http://schemas.microsoft.com/office/drawing/2014/main" id="{1DF5B9B3-ACE5-4DDF-8D8D-84B6EE1FB075}"/>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00" name="Text Box 359">
          <a:extLst>
            <a:ext uri="{FF2B5EF4-FFF2-40B4-BE49-F238E27FC236}">
              <a16:creationId xmlns:a16="http://schemas.microsoft.com/office/drawing/2014/main" id="{4B12C172-B68E-4F42-9CF4-3A65C35A7F60}"/>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01" name="Text Box 360">
          <a:extLst>
            <a:ext uri="{FF2B5EF4-FFF2-40B4-BE49-F238E27FC236}">
              <a16:creationId xmlns:a16="http://schemas.microsoft.com/office/drawing/2014/main" id="{174C4591-9825-40BE-9C01-2CFE4618F20A}"/>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02" name="Text Box 361">
          <a:extLst>
            <a:ext uri="{FF2B5EF4-FFF2-40B4-BE49-F238E27FC236}">
              <a16:creationId xmlns:a16="http://schemas.microsoft.com/office/drawing/2014/main" id="{2852DA3E-B8BD-42FF-8659-D08D8D47C46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03" name="Text Box 362">
          <a:extLst>
            <a:ext uri="{FF2B5EF4-FFF2-40B4-BE49-F238E27FC236}">
              <a16:creationId xmlns:a16="http://schemas.microsoft.com/office/drawing/2014/main" id="{6158C63C-9A8D-4DE5-8CAD-BAAEA3A5330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04" name="Text Box 363">
          <a:extLst>
            <a:ext uri="{FF2B5EF4-FFF2-40B4-BE49-F238E27FC236}">
              <a16:creationId xmlns:a16="http://schemas.microsoft.com/office/drawing/2014/main" id="{6FAF3221-138C-4BB7-ADA4-D354CFB716D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05" name="Text Box 364">
          <a:extLst>
            <a:ext uri="{FF2B5EF4-FFF2-40B4-BE49-F238E27FC236}">
              <a16:creationId xmlns:a16="http://schemas.microsoft.com/office/drawing/2014/main" id="{E89021AA-C4EF-4AA3-938C-C9A2F6A430B2}"/>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06" name="Text Box 365">
          <a:extLst>
            <a:ext uri="{FF2B5EF4-FFF2-40B4-BE49-F238E27FC236}">
              <a16:creationId xmlns:a16="http://schemas.microsoft.com/office/drawing/2014/main" id="{934C31BE-494F-42A8-9A8C-3956465035D0}"/>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07" name="Text Box 366">
          <a:extLst>
            <a:ext uri="{FF2B5EF4-FFF2-40B4-BE49-F238E27FC236}">
              <a16:creationId xmlns:a16="http://schemas.microsoft.com/office/drawing/2014/main" id="{B67FA302-5EE7-4387-9BD3-61F5EF5F871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08" name="Text Box 367">
          <a:extLst>
            <a:ext uri="{FF2B5EF4-FFF2-40B4-BE49-F238E27FC236}">
              <a16:creationId xmlns:a16="http://schemas.microsoft.com/office/drawing/2014/main" id="{4A36A2FF-9591-4CE0-9155-487BE6ABF7E0}"/>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09" name="Text Box 368">
          <a:extLst>
            <a:ext uri="{FF2B5EF4-FFF2-40B4-BE49-F238E27FC236}">
              <a16:creationId xmlns:a16="http://schemas.microsoft.com/office/drawing/2014/main" id="{CD020F75-CB46-4111-9D26-1F77D6693BF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10" name="Text Box 369">
          <a:extLst>
            <a:ext uri="{FF2B5EF4-FFF2-40B4-BE49-F238E27FC236}">
              <a16:creationId xmlns:a16="http://schemas.microsoft.com/office/drawing/2014/main" id="{99D86019-82DE-4D90-9064-384D536FB1D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11" name="Text Box 370">
          <a:extLst>
            <a:ext uri="{FF2B5EF4-FFF2-40B4-BE49-F238E27FC236}">
              <a16:creationId xmlns:a16="http://schemas.microsoft.com/office/drawing/2014/main" id="{AB453600-ECE2-4D0C-A641-C2A82C15DF8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12" name="Text Box 371">
          <a:extLst>
            <a:ext uri="{FF2B5EF4-FFF2-40B4-BE49-F238E27FC236}">
              <a16:creationId xmlns:a16="http://schemas.microsoft.com/office/drawing/2014/main" id="{C06AE910-40C7-4C33-AD4F-B12EDE1614D1}"/>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13" name="Text Box 372">
          <a:extLst>
            <a:ext uri="{FF2B5EF4-FFF2-40B4-BE49-F238E27FC236}">
              <a16:creationId xmlns:a16="http://schemas.microsoft.com/office/drawing/2014/main" id="{125E097F-4796-401D-B5B6-5BDB4F07A29F}"/>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14" name="Text Box 373">
          <a:extLst>
            <a:ext uri="{FF2B5EF4-FFF2-40B4-BE49-F238E27FC236}">
              <a16:creationId xmlns:a16="http://schemas.microsoft.com/office/drawing/2014/main" id="{ECE890E9-B271-4A48-96F4-949C0BD29029}"/>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15" name="Text Box 374">
          <a:extLst>
            <a:ext uri="{FF2B5EF4-FFF2-40B4-BE49-F238E27FC236}">
              <a16:creationId xmlns:a16="http://schemas.microsoft.com/office/drawing/2014/main" id="{1CAFFD86-6D5F-4A6C-99E7-11EE58805EB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16" name="Text Box 375">
          <a:extLst>
            <a:ext uri="{FF2B5EF4-FFF2-40B4-BE49-F238E27FC236}">
              <a16:creationId xmlns:a16="http://schemas.microsoft.com/office/drawing/2014/main" id="{8635AEF4-87EA-4749-88F5-BB8AF09CACE2}"/>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17" name="Text Box 376">
          <a:extLst>
            <a:ext uri="{FF2B5EF4-FFF2-40B4-BE49-F238E27FC236}">
              <a16:creationId xmlns:a16="http://schemas.microsoft.com/office/drawing/2014/main" id="{DCC6A02A-C549-4E90-8A4A-F0502EE3809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18" name="Text Box 377">
          <a:extLst>
            <a:ext uri="{FF2B5EF4-FFF2-40B4-BE49-F238E27FC236}">
              <a16:creationId xmlns:a16="http://schemas.microsoft.com/office/drawing/2014/main" id="{C14680D8-797C-45D5-A985-9374232D5A88}"/>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19" name="Text Box 378">
          <a:extLst>
            <a:ext uri="{FF2B5EF4-FFF2-40B4-BE49-F238E27FC236}">
              <a16:creationId xmlns:a16="http://schemas.microsoft.com/office/drawing/2014/main" id="{6168699B-8890-4C2F-ADC6-4F29EB06219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20" name="Text Box 379">
          <a:extLst>
            <a:ext uri="{FF2B5EF4-FFF2-40B4-BE49-F238E27FC236}">
              <a16:creationId xmlns:a16="http://schemas.microsoft.com/office/drawing/2014/main" id="{5EA86ED4-1135-43D8-A246-7B847221F08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21" name="Text Box 380">
          <a:extLst>
            <a:ext uri="{FF2B5EF4-FFF2-40B4-BE49-F238E27FC236}">
              <a16:creationId xmlns:a16="http://schemas.microsoft.com/office/drawing/2014/main" id="{7AD7519C-4DD2-42AC-81A9-D27903BDFD0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22" name="Text Box 381">
          <a:extLst>
            <a:ext uri="{FF2B5EF4-FFF2-40B4-BE49-F238E27FC236}">
              <a16:creationId xmlns:a16="http://schemas.microsoft.com/office/drawing/2014/main" id="{9CC9269D-EDBF-439F-8177-93A73EE0284F}"/>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23" name="Text Box 382">
          <a:extLst>
            <a:ext uri="{FF2B5EF4-FFF2-40B4-BE49-F238E27FC236}">
              <a16:creationId xmlns:a16="http://schemas.microsoft.com/office/drawing/2014/main" id="{4660AC04-D25E-4F7A-B002-B866F07D7693}"/>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24" name="Text Box 383">
          <a:extLst>
            <a:ext uri="{FF2B5EF4-FFF2-40B4-BE49-F238E27FC236}">
              <a16:creationId xmlns:a16="http://schemas.microsoft.com/office/drawing/2014/main" id="{77EF1065-0134-4E85-B79E-54B914B01547}"/>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25" name="Text Box 384">
          <a:extLst>
            <a:ext uri="{FF2B5EF4-FFF2-40B4-BE49-F238E27FC236}">
              <a16:creationId xmlns:a16="http://schemas.microsoft.com/office/drawing/2014/main" id="{F04816D7-923B-47E2-965D-080AB0188F14}"/>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26" name="Text Box 385">
          <a:extLst>
            <a:ext uri="{FF2B5EF4-FFF2-40B4-BE49-F238E27FC236}">
              <a16:creationId xmlns:a16="http://schemas.microsoft.com/office/drawing/2014/main" id="{E50D8BFF-610C-4454-87E8-39E37582384B}"/>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27" name="Text Box 386">
          <a:extLst>
            <a:ext uri="{FF2B5EF4-FFF2-40B4-BE49-F238E27FC236}">
              <a16:creationId xmlns:a16="http://schemas.microsoft.com/office/drawing/2014/main" id="{0F663538-5829-411F-B834-A9D58C301E6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28" name="Text Box 387">
          <a:extLst>
            <a:ext uri="{FF2B5EF4-FFF2-40B4-BE49-F238E27FC236}">
              <a16:creationId xmlns:a16="http://schemas.microsoft.com/office/drawing/2014/main" id="{F46760C5-6F5F-42E8-8C19-CC65A8B25C98}"/>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29" name="Text Box 388">
          <a:extLst>
            <a:ext uri="{FF2B5EF4-FFF2-40B4-BE49-F238E27FC236}">
              <a16:creationId xmlns:a16="http://schemas.microsoft.com/office/drawing/2014/main" id="{5B487DFA-E422-4828-87ED-4DF6777FBEC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30" name="Text Box 389">
          <a:extLst>
            <a:ext uri="{FF2B5EF4-FFF2-40B4-BE49-F238E27FC236}">
              <a16:creationId xmlns:a16="http://schemas.microsoft.com/office/drawing/2014/main" id="{2C87F9DB-6451-40F2-BF74-279A9B25AA2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31" name="Text Box 390">
          <a:extLst>
            <a:ext uri="{FF2B5EF4-FFF2-40B4-BE49-F238E27FC236}">
              <a16:creationId xmlns:a16="http://schemas.microsoft.com/office/drawing/2014/main" id="{4F115C2E-4437-46DD-ABD6-CC7660139AB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32" name="Text Box 391">
          <a:extLst>
            <a:ext uri="{FF2B5EF4-FFF2-40B4-BE49-F238E27FC236}">
              <a16:creationId xmlns:a16="http://schemas.microsoft.com/office/drawing/2014/main" id="{23A9FC7E-A2E5-4863-A7C8-956DB5A7CD3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33" name="Text Box 392">
          <a:extLst>
            <a:ext uri="{FF2B5EF4-FFF2-40B4-BE49-F238E27FC236}">
              <a16:creationId xmlns:a16="http://schemas.microsoft.com/office/drawing/2014/main" id="{357F46FF-3618-465A-B28C-18885D82CC00}"/>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34" name="Text Box 393">
          <a:extLst>
            <a:ext uri="{FF2B5EF4-FFF2-40B4-BE49-F238E27FC236}">
              <a16:creationId xmlns:a16="http://schemas.microsoft.com/office/drawing/2014/main" id="{1CA3D5EF-90C8-47CE-A0F0-17B5AF570E56}"/>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35" name="Text Box 394">
          <a:extLst>
            <a:ext uri="{FF2B5EF4-FFF2-40B4-BE49-F238E27FC236}">
              <a16:creationId xmlns:a16="http://schemas.microsoft.com/office/drawing/2014/main" id="{192D52A7-A347-4B67-8466-1D2DCB0C4B88}"/>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36" name="Text Box 395">
          <a:extLst>
            <a:ext uri="{FF2B5EF4-FFF2-40B4-BE49-F238E27FC236}">
              <a16:creationId xmlns:a16="http://schemas.microsoft.com/office/drawing/2014/main" id="{313FF019-9B9A-4A2B-8D6B-C10C57AA45E9}"/>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37" name="Text Box 396">
          <a:extLst>
            <a:ext uri="{FF2B5EF4-FFF2-40B4-BE49-F238E27FC236}">
              <a16:creationId xmlns:a16="http://schemas.microsoft.com/office/drawing/2014/main" id="{79BD887E-AA8D-49AC-9191-0988596B2701}"/>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38" name="Text Box 397">
          <a:extLst>
            <a:ext uri="{FF2B5EF4-FFF2-40B4-BE49-F238E27FC236}">
              <a16:creationId xmlns:a16="http://schemas.microsoft.com/office/drawing/2014/main" id="{82F42295-6531-4BBB-9C41-4038D1CBC49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39" name="Text Box 398">
          <a:extLst>
            <a:ext uri="{FF2B5EF4-FFF2-40B4-BE49-F238E27FC236}">
              <a16:creationId xmlns:a16="http://schemas.microsoft.com/office/drawing/2014/main" id="{359EE140-BDD9-457B-B6AD-5B33F42E60F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40" name="Text Box 399">
          <a:extLst>
            <a:ext uri="{FF2B5EF4-FFF2-40B4-BE49-F238E27FC236}">
              <a16:creationId xmlns:a16="http://schemas.microsoft.com/office/drawing/2014/main" id="{EB933246-1F4F-48C0-A185-EFCBC2922CC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41" name="Text Box 400">
          <a:extLst>
            <a:ext uri="{FF2B5EF4-FFF2-40B4-BE49-F238E27FC236}">
              <a16:creationId xmlns:a16="http://schemas.microsoft.com/office/drawing/2014/main" id="{F74AF04F-5220-462C-B721-D89C3E14180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42" name="Text Box 401">
          <a:extLst>
            <a:ext uri="{FF2B5EF4-FFF2-40B4-BE49-F238E27FC236}">
              <a16:creationId xmlns:a16="http://schemas.microsoft.com/office/drawing/2014/main" id="{500DB059-69BF-44AD-8235-48452669A56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43" name="Text Box 402">
          <a:extLst>
            <a:ext uri="{FF2B5EF4-FFF2-40B4-BE49-F238E27FC236}">
              <a16:creationId xmlns:a16="http://schemas.microsoft.com/office/drawing/2014/main" id="{A7EDF33A-574D-4DAC-87C7-69C29016F92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44" name="Text Box 403">
          <a:extLst>
            <a:ext uri="{FF2B5EF4-FFF2-40B4-BE49-F238E27FC236}">
              <a16:creationId xmlns:a16="http://schemas.microsoft.com/office/drawing/2014/main" id="{1EBB715A-B057-4961-A058-9B3608530CE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45" name="Text Box 404">
          <a:extLst>
            <a:ext uri="{FF2B5EF4-FFF2-40B4-BE49-F238E27FC236}">
              <a16:creationId xmlns:a16="http://schemas.microsoft.com/office/drawing/2014/main" id="{263F689D-686E-4E64-8023-D63E85A0485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46" name="Text Box 405">
          <a:extLst>
            <a:ext uri="{FF2B5EF4-FFF2-40B4-BE49-F238E27FC236}">
              <a16:creationId xmlns:a16="http://schemas.microsoft.com/office/drawing/2014/main" id="{342B87C9-3CE5-4FD0-92FF-4D66CD4D9A27}"/>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47" name="Text Box 406">
          <a:extLst>
            <a:ext uri="{FF2B5EF4-FFF2-40B4-BE49-F238E27FC236}">
              <a16:creationId xmlns:a16="http://schemas.microsoft.com/office/drawing/2014/main" id="{EA671780-6F4C-4A14-8498-B4DEF31241B7}"/>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48" name="Text Box 407">
          <a:extLst>
            <a:ext uri="{FF2B5EF4-FFF2-40B4-BE49-F238E27FC236}">
              <a16:creationId xmlns:a16="http://schemas.microsoft.com/office/drawing/2014/main" id="{29473991-E2E4-4A79-B0AE-69EBD7AEE083}"/>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49" name="Text Box 408">
          <a:extLst>
            <a:ext uri="{FF2B5EF4-FFF2-40B4-BE49-F238E27FC236}">
              <a16:creationId xmlns:a16="http://schemas.microsoft.com/office/drawing/2014/main" id="{A97E4E4B-2167-46A0-A46C-0981775342DA}"/>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50" name="Text Box 409">
          <a:extLst>
            <a:ext uri="{FF2B5EF4-FFF2-40B4-BE49-F238E27FC236}">
              <a16:creationId xmlns:a16="http://schemas.microsoft.com/office/drawing/2014/main" id="{1B2C9C6C-CF5B-4DD4-95ED-C1DEDBC1FB96}"/>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51" name="Text Box 410">
          <a:extLst>
            <a:ext uri="{FF2B5EF4-FFF2-40B4-BE49-F238E27FC236}">
              <a16:creationId xmlns:a16="http://schemas.microsoft.com/office/drawing/2014/main" id="{93B8D363-DCB5-4337-8218-6D987F2DF457}"/>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52" name="Text Box 411">
          <a:extLst>
            <a:ext uri="{FF2B5EF4-FFF2-40B4-BE49-F238E27FC236}">
              <a16:creationId xmlns:a16="http://schemas.microsoft.com/office/drawing/2014/main" id="{D6F84B4D-6ED2-404D-AB0D-0603D9C783C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53" name="Text Box 412">
          <a:extLst>
            <a:ext uri="{FF2B5EF4-FFF2-40B4-BE49-F238E27FC236}">
              <a16:creationId xmlns:a16="http://schemas.microsoft.com/office/drawing/2014/main" id="{E4839A16-CA2A-4E37-BDFA-96AE6E8DAF89}"/>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54" name="Text Box 413">
          <a:extLst>
            <a:ext uri="{FF2B5EF4-FFF2-40B4-BE49-F238E27FC236}">
              <a16:creationId xmlns:a16="http://schemas.microsoft.com/office/drawing/2014/main" id="{22D74174-6B25-45F6-AC54-986840250D72}"/>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55" name="Text Box 414">
          <a:extLst>
            <a:ext uri="{FF2B5EF4-FFF2-40B4-BE49-F238E27FC236}">
              <a16:creationId xmlns:a16="http://schemas.microsoft.com/office/drawing/2014/main" id="{5C5AC07C-EEEC-4EC3-8F82-B7BFACE4EF4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56" name="Text Box 415">
          <a:extLst>
            <a:ext uri="{FF2B5EF4-FFF2-40B4-BE49-F238E27FC236}">
              <a16:creationId xmlns:a16="http://schemas.microsoft.com/office/drawing/2014/main" id="{A41FBC16-8F68-402F-9122-285D29A90097}"/>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57" name="Text Box 416">
          <a:extLst>
            <a:ext uri="{FF2B5EF4-FFF2-40B4-BE49-F238E27FC236}">
              <a16:creationId xmlns:a16="http://schemas.microsoft.com/office/drawing/2014/main" id="{9945F20D-DEDE-45FF-8B93-B70524381308}"/>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58" name="Text Box 417">
          <a:extLst>
            <a:ext uri="{FF2B5EF4-FFF2-40B4-BE49-F238E27FC236}">
              <a16:creationId xmlns:a16="http://schemas.microsoft.com/office/drawing/2014/main" id="{FFF431DB-4580-4B95-B6BC-17C382A29845}"/>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59" name="Text Box 418">
          <a:extLst>
            <a:ext uri="{FF2B5EF4-FFF2-40B4-BE49-F238E27FC236}">
              <a16:creationId xmlns:a16="http://schemas.microsoft.com/office/drawing/2014/main" id="{B1A92C47-6819-45BD-94AE-414226B6EF9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60" name="Text Box 419">
          <a:extLst>
            <a:ext uri="{FF2B5EF4-FFF2-40B4-BE49-F238E27FC236}">
              <a16:creationId xmlns:a16="http://schemas.microsoft.com/office/drawing/2014/main" id="{7A8CD781-CD12-4826-B2F0-06EE7B27683C}"/>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61" name="Text Box 420">
          <a:extLst>
            <a:ext uri="{FF2B5EF4-FFF2-40B4-BE49-F238E27FC236}">
              <a16:creationId xmlns:a16="http://schemas.microsoft.com/office/drawing/2014/main" id="{3F71337B-ACC0-4632-838B-7D8EA1F68207}"/>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62" name="Text Box 421">
          <a:extLst>
            <a:ext uri="{FF2B5EF4-FFF2-40B4-BE49-F238E27FC236}">
              <a16:creationId xmlns:a16="http://schemas.microsoft.com/office/drawing/2014/main" id="{15EB49F7-BDED-418C-8BD0-B0E1E04503D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63" name="Text Box 422">
          <a:extLst>
            <a:ext uri="{FF2B5EF4-FFF2-40B4-BE49-F238E27FC236}">
              <a16:creationId xmlns:a16="http://schemas.microsoft.com/office/drawing/2014/main" id="{5700AD3B-5793-4F43-9368-6E99623A43C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64" name="Text Box 423">
          <a:extLst>
            <a:ext uri="{FF2B5EF4-FFF2-40B4-BE49-F238E27FC236}">
              <a16:creationId xmlns:a16="http://schemas.microsoft.com/office/drawing/2014/main" id="{C2AB8DF6-3F4F-4C5E-861C-0E67BEDBDE1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65" name="Text Box 424">
          <a:extLst>
            <a:ext uri="{FF2B5EF4-FFF2-40B4-BE49-F238E27FC236}">
              <a16:creationId xmlns:a16="http://schemas.microsoft.com/office/drawing/2014/main" id="{FC77AE49-6E88-40A4-A221-372D3835ADD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66" name="Text Box 425">
          <a:extLst>
            <a:ext uri="{FF2B5EF4-FFF2-40B4-BE49-F238E27FC236}">
              <a16:creationId xmlns:a16="http://schemas.microsoft.com/office/drawing/2014/main" id="{B4F31F4B-1240-44AF-860D-46BF70055159}"/>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67" name="Text Box 426">
          <a:extLst>
            <a:ext uri="{FF2B5EF4-FFF2-40B4-BE49-F238E27FC236}">
              <a16:creationId xmlns:a16="http://schemas.microsoft.com/office/drawing/2014/main" id="{8C72844E-EBC8-44A1-93C6-A9CE3D9B350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68" name="Text Box 427">
          <a:extLst>
            <a:ext uri="{FF2B5EF4-FFF2-40B4-BE49-F238E27FC236}">
              <a16:creationId xmlns:a16="http://schemas.microsoft.com/office/drawing/2014/main" id="{9F7EB498-975E-4512-A39F-941FB9F9EE06}"/>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69" name="Text Box 428">
          <a:extLst>
            <a:ext uri="{FF2B5EF4-FFF2-40B4-BE49-F238E27FC236}">
              <a16:creationId xmlns:a16="http://schemas.microsoft.com/office/drawing/2014/main" id="{19B9F95A-AB59-4EF5-8E68-83D8ADA1395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70" name="Text Box 429">
          <a:extLst>
            <a:ext uri="{FF2B5EF4-FFF2-40B4-BE49-F238E27FC236}">
              <a16:creationId xmlns:a16="http://schemas.microsoft.com/office/drawing/2014/main" id="{699A65AC-277E-4B5F-9524-2486B828CE29}"/>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71" name="Text Box 430">
          <a:extLst>
            <a:ext uri="{FF2B5EF4-FFF2-40B4-BE49-F238E27FC236}">
              <a16:creationId xmlns:a16="http://schemas.microsoft.com/office/drawing/2014/main" id="{C89E8E4F-A1C9-42EC-93C8-067C82AB4F2E}"/>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72" name="Text Box 431">
          <a:extLst>
            <a:ext uri="{FF2B5EF4-FFF2-40B4-BE49-F238E27FC236}">
              <a16:creationId xmlns:a16="http://schemas.microsoft.com/office/drawing/2014/main" id="{A2EA1B8D-0A8F-4417-A5DE-3247359B98A8}"/>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73" name="Text Box 432">
          <a:extLst>
            <a:ext uri="{FF2B5EF4-FFF2-40B4-BE49-F238E27FC236}">
              <a16:creationId xmlns:a16="http://schemas.microsoft.com/office/drawing/2014/main" id="{BF48261F-56F5-40ED-AEF0-E3C5A6B65D1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74" name="Text Box 433">
          <a:extLst>
            <a:ext uri="{FF2B5EF4-FFF2-40B4-BE49-F238E27FC236}">
              <a16:creationId xmlns:a16="http://schemas.microsoft.com/office/drawing/2014/main" id="{050D0266-190D-4BFC-A297-184F6CCFCCFB}"/>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75" name="Text Box 434">
          <a:extLst>
            <a:ext uri="{FF2B5EF4-FFF2-40B4-BE49-F238E27FC236}">
              <a16:creationId xmlns:a16="http://schemas.microsoft.com/office/drawing/2014/main" id="{12C329C8-A78F-4536-A340-A977E85A594D}"/>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76" name="Text Box 435">
          <a:extLst>
            <a:ext uri="{FF2B5EF4-FFF2-40B4-BE49-F238E27FC236}">
              <a16:creationId xmlns:a16="http://schemas.microsoft.com/office/drawing/2014/main" id="{6D8A1C80-21B4-48ED-B90C-713B2505F9F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77" name="Text Box 436">
          <a:extLst>
            <a:ext uri="{FF2B5EF4-FFF2-40B4-BE49-F238E27FC236}">
              <a16:creationId xmlns:a16="http://schemas.microsoft.com/office/drawing/2014/main" id="{501898FF-C0C2-4915-9970-E94FBE79EA57}"/>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78" name="Text Box 437">
          <a:extLst>
            <a:ext uri="{FF2B5EF4-FFF2-40B4-BE49-F238E27FC236}">
              <a16:creationId xmlns:a16="http://schemas.microsoft.com/office/drawing/2014/main" id="{DFDD2158-517B-404C-84FE-18C8F8A3EC8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79" name="Text Box 438">
          <a:extLst>
            <a:ext uri="{FF2B5EF4-FFF2-40B4-BE49-F238E27FC236}">
              <a16:creationId xmlns:a16="http://schemas.microsoft.com/office/drawing/2014/main" id="{490C1D04-8279-4E1C-990C-2D73AC69258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80" name="Text Box 439">
          <a:extLst>
            <a:ext uri="{FF2B5EF4-FFF2-40B4-BE49-F238E27FC236}">
              <a16:creationId xmlns:a16="http://schemas.microsoft.com/office/drawing/2014/main" id="{427139C3-59E4-40BB-B996-BE593D695AD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81" name="Text Box 440">
          <a:extLst>
            <a:ext uri="{FF2B5EF4-FFF2-40B4-BE49-F238E27FC236}">
              <a16:creationId xmlns:a16="http://schemas.microsoft.com/office/drawing/2014/main" id="{C2C592A8-1516-4516-8C8F-0ED8DF78B7D9}"/>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82" name="Text Box 441">
          <a:extLst>
            <a:ext uri="{FF2B5EF4-FFF2-40B4-BE49-F238E27FC236}">
              <a16:creationId xmlns:a16="http://schemas.microsoft.com/office/drawing/2014/main" id="{9852C148-6247-4C86-96AF-DF6811E14B7A}"/>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83" name="Text Box 442">
          <a:extLst>
            <a:ext uri="{FF2B5EF4-FFF2-40B4-BE49-F238E27FC236}">
              <a16:creationId xmlns:a16="http://schemas.microsoft.com/office/drawing/2014/main" id="{B23DF578-8210-4085-BB05-6E6210F0816B}"/>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84" name="Text Box 443">
          <a:extLst>
            <a:ext uri="{FF2B5EF4-FFF2-40B4-BE49-F238E27FC236}">
              <a16:creationId xmlns:a16="http://schemas.microsoft.com/office/drawing/2014/main" id="{1057AD67-8AB2-4460-9DF5-437787C9C6E7}"/>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85" name="Text Box 444">
          <a:extLst>
            <a:ext uri="{FF2B5EF4-FFF2-40B4-BE49-F238E27FC236}">
              <a16:creationId xmlns:a16="http://schemas.microsoft.com/office/drawing/2014/main" id="{C62291D5-1140-4643-A9AE-2A26B40B455D}"/>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86" name="Text Box 445">
          <a:extLst>
            <a:ext uri="{FF2B5EF4-FFF2-40B4-BE49-F238E27FC236}">
              <a16:creationId xmlns:a16="http://schemas.microsoft.com/office/drawing/2014/main" id="{318C37B5-3F2F-419A-9D7A-CB8B9871A8DE}"/>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87" name="Text Box 446">
          <a:extLst>
            <a:ext uri="{FF2B5EF4-FFF2-40B4-BE49-F238E27FC236}">
              <a16:creationId xmlns:a16="http://schemas.microsoft.com/office/drawing/2014/main" id="{9E4B8AF1-AD14-4617-BC1E-99B846B7C639}"/>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88" name="Text Box 447">
          <a:extLst>
            <a:ext uri="{FF2B5EF4-FFF2-40B4-BE49-F238E27FC236}">
              <a16:creationId xmlns:a16="http://schemas.microsoft.com/office/drawing/2014/main" id="{F95FED69-20F6-4EA0-A83E-AA035A35548F}"/>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89" name="Text Box 448">
          <a:extLst>
            <a:ext uri="{FF2B5EF4-FFF2-40B4-BE49-F238E27FC236}">
              <a16:creationId xmlns:a16="http://schemas.microsoft.com/office/drawing/2014/main" id="{476A0ACB-B8FB-4DAA-9D8C-AA2DE5E58012}"/>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90" name="Text Box 449">
          <a:extLst>
            <a:ext uri="{FF2B5EF4-FFF2-40B4-BE49-F238E27FC236}">
              <a16:creationId xmlns:a16="http://schemas.microsoft.com/office/drawing/2014/main" id="{B5AB3393-CE66-4366-BA5F-D24383153367}"/>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91" name="Text Box 450">
          <a:extLst>
            <a:ext uri="{FF2B5EF4-FFF2-40B4-BE49-F238E27FC236}">
              <a16:creationId xmlns:a16="http://schemas.microsoft.com/office/drawing/2014/main" id="{B734CDF4-A97B-4BD7-AD9D-63255C59D4D9}"/>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381000</xdr:colOff>
      <xdr:row>3</xdr:row>
      <xdr:rowOff>0</xdr:rowOff>
    </xdr:from>
    <xdr:ext cx="74676" cy="56388"/>
    <xdr:sp macro="" textlink="">
      <xdr:nvSpPr>
        <xdr:cNvPr id="3392" name="Text Box 451">
          <a:extLst>
            <a:ext uri="{FF2B5EF4-FFF2-40B4-BE49-F238E27FC236}">
              <a16:creationId xmlns:a16="http://schemas.microsoft.com/office/drawing/2014/main" id="{509E8A9F-E23A-49EB-A9EB-C16EEC754228}"/>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93" name="Text Box 452">
          <a:extLst>
            <a:ext uri="{FF2B5EF4-FFF2-40B4-BE49-F238E27FC236}">
              <a16:creationId xmlns:a16="http://schemas.microsoft.com/office/drawing/2014/main" id="{CFCFFCDE-604C-44D5-96AB-236A152C57B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94" name="Text Box 453">
          <a:extLst>
            <a:ext uri="{FF2B5EF4-FFF2-40B4-BE49-F238E27FC236}">
              <a16:creationId xmlns:a16="http://schemas.microsoft.com/office/drawing/2014/main" id="{9440A1D2-BC3F-4E58-B531-625197F826C4}"/>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3</xdr:col>
      <xdr:colOff>457200</xdr:colOff>
      <xdr:row>3</xdr:row>
      <xdr:rowOff>0</xdr:rowOff>
    </xdr:from>
    <xdr:ext cx="89768" cy="170560"/>
    <xdr:sp macro="" textlink="">
      <xdr:nvSpPr>
        <xdr:cNvPr id="3395" name="Text Box 454">
          <a:extLst>
            <a:ext uri="{FF2B5EF4-FFF2-40B4-BE49-F238E27FC236}">
              <a16:creationId xmlns:a16="http://schemas.microsoft.com/office/drawing/2014/main" id="{04C95176-153D-4371-B60E-1147FB6AE290}"/>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xdr:row>
      <xdr:rowOff>0</xdr:rowOff>
    </xdr:from>
    <xdr:ext cx="89768" cy="170560"/>
    <xdr:sp macro="" textlink="">
      <xdr:nvSpPr>
        <xdr:cNvPr id="3396" name="Text Box 455">
          <a:extLst>
            <a:ext uri="{FF2B5EF4-FFF2-40B4-BE49-F238E27FC236}">
              <a16:creationId xmlns:a16="http://schemas.microsoft.com/office/drawing/2014/main" id="{A80B2870-583A-4218-B54C-4351215098B5}"/>
            </a:ext>
          </a:extLst>
        </xdr:cNvPr>
        <xdr:cNvSpPr txBox="1">
          <a:spLocks noChangeArrowheads="1"/>
        </xdr:cNvSpPr>
      </xdr:nvSpPr>
      <xdr:spPr bwMode="auto">
        <a:xfrm>
          <a:off x="8639175"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xdr:row>
      <xdr:rowOff>0</xdr:rowOff>
    </xdr:from>
    <xdr:ext cx="74676" cy="56388"/>
    <xdr:sp macro="" textlink="">
      <xdr:nvSpPr>
        <xdr:cNvPr id="3397" name="Text Box 456">
          <a:extLst>
            <a:ext uri="{FF2B5EF4-FFF2-40B4-BE49-F238E27FC236}">
              <a16:creationId xmlns:a16="http://schemas.microsoft.com/office/drawing/2014/main" id="{9016F827-FB52-4358-86AA-ED7920F35871}"/>
            </a:ext>
          </a:extLst>
        </xdr:cNvPr>
        <xdr:cNvSpPr txBox="1">
          <a:spLocks noChangeArrowheads="1"/>
        </xdr:cNvSpPr>
      </xdr:nvSpPr>
      <xdr:spPr bwMode="auto">
        <a:xfrm>
          <a:off x="8562975" y="609600"/>
          <a:ext cx="74676"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398" name="Text Box 164">
          <a:extLst>
            <a:ext uri="{FF2B5EF4-FFF2-40B4-BE49-F238E27FC236}">
              <a16:creationId xmlns:a16="http://schemas.microsoft.com/office/drawing/2014/main" id="{6298142F-4CD5-4578-A072-FFCC1AC2293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399" name="Text Box 165">
          <a:extLst>
            <a:ext uri="{FF2B5EF4-FFF2-40B4-BE49-F238E27FC236}">
              <a16:creationId xmlns:a16="http://schemas.microsoft.com/office/drawing/2014/main" id="{BCE8B4CA-4BF5-4602-8992-786C70119E4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0" name="Text Box 166">
          <a:extLst>
            <a:ext uri="{FF2B5EF4-FFF2-40B4-BE49-F238E27FC236}">
              <a16:creationId xmlns:a16="http://schemas.microsoft.com/office/drawing/2014/main" id="{AB8ADA3B-3007-4210-86CF-4E30D66B719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1" name="Text Box 167">
          <a:extLst>
            <a:ext uri="{FF2B5EF4-FFF2-40B4-BE49-F238E27FC236}">
              <a16:creationId xmlns:a16="http://schemas.microsoft.com/office/drawing/2014/main" id="{5000B49D-527C-4DE1-9A22-89AE5D34F82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2" name="Text Box 168">
          <a:extLst>
            <a:ext uri="{FF2B5EF4-FFF2-40B4-BE49-F238E27FC236}">
              <a16:creationId xmlns:a16="http://schemas.microsoft.com/office/drawing/2014/main" id="{19EE971B-515D-4A9D-9818-550E2827099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3" name="Text Box 169">
          <a:extLst>
            <a:ext uri="{FF2B5EF4-FFF2-40B4-BE49-F238E27FC236}">
              <a16:creationId xmlns:a16="http://schemas.microsoft.com/office/drawing/2014/main" id="{EFADC0FC-D308-470D-B2DA-5D3C89556B7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4" name="Text Box 170">
          <a:extLst>
            <a:ext uri="{FF2B5EF4-FFF2-40B4-BE49-F238E27FC236}">
              <a16:creationId xmlns:a16="http://schemas.microsoft.com/office/drawing/2014/main" id="{FD9054D6-6B65-4FA8-B487-36080F81F14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5" name="Text Box 171">
          <a:extLst>
            <a:ext uri="{FF2B5EF4-FFF2-40B4-BE49-F238E27FC236}">
              <a16:creationId xmlns:a16="http://schemas.microsoft.com/office/drawing/2014/main" id="{BFF95B4D-908F-4FE2-9F4C-2D9B5A1BB5B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6" name="Text Box 172">
          <a:extLst>
            <a:ext uri="{FF2B5EF4-FFF2-40B4-BE49-F238E27FC236}">
              <a16:creationId xmlns:a16="http://schemas.microsoft.com/office/drawing/2014/main" id="{15FF465D-031E-476E-BAEC-42D1FBAB176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7" name="Text Box 173">
          <a:extLst>
            <a:ext uri="{FF2B5EF4-FFF2-40B4-BE49-F238E27FC236}">
              <a16:creationId xmlns:a16="http://schemas.microsoft.com/office/drawing/2014/main" id="{DFCB04C7-8012-40D7-AAEE-82282237F7C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8" name="Text Box 174">
          <a:extLst>
            <a:ext uri="{FF2B5EF4-FFF2-40B4-BE49-F238E27FC236}">
              <a16:creationId xmlns:a16="http://schemas.microsoft.com/office/drawing/2014/main" id="{9391A6C3-B220-47B6-A250-BCE329A6751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09" name="Text Box 175">
          <a:extLst>
            <a:ext uri="{FF2B5EF4-FFF2-40B4-BE49-F238E27FC236}">
              <a16:creationId xmlns:a16="http://schemas.microsoft.com/office/drawing/2014/main" id="{F2FE65BE-2407-46C0-950C-961054591F2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10" name="Text Box 176">
          <a:extLst>
            <a:ext uri="{FF2B5EF4-FFF2-40B4-BE49-F238E27FC236}">
              <a16:creationId xmlns:a16="http://schemas.microsoft.com/office/drawing/2014/main" id="{ACAFA722-7F23-40DC-866A-175F6D72248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11" name="Text Box 177">
          <a:extLst>
            <a:ext uri="{FF2B5EF4-FFF2-40B4-BE49-F238E27FC236}">
              <a16:creationId xmlns:a16="http://schemas.microsoft.com/office/drawing/2014/main" id="{1691CA93-4DCE-44F5-AA16-9457650E33E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12" name="Text Box 178">
          <a:extLst>
            <a:ext uri="{FF2B5EF4-FFF2-40B4-BE49-F238E27FC236}">
              <a16:creationId xmlns:a16="http://schemas.microsoft.com/office/drawing/2014/main" id="{3B2C835F-080D-4392-AFE1-E79A732ECB3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13" name="Text Box 179">
          <a:extLst>
            <a:ext uri="{FF2B5EF4-FFF2-40B4-BE49-F238E27FC236}">
              <a16:creationId xmlns:a16="http://schemas.microsoft.com/office/drawing/2014/main" id="{10C7D0F2-02B2-4299-8CFC-EEB084DCEBE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14" name="Text Box 180">
          <a:extLst>
            <a:ext uri="{FF2B5EF4-FFF2-40B4-BE49-F238E27FC236}">
              <a16:creationId xmlns:a16="http://schemas.microsoft.com/office/drawing/2014/main" id="{1C3B4AA2-1B09-495D-9A4B-D749EA723C8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15" name="Text Box 181">
          <a:extLst>
            <a:ext uri="{FF2B5EF4-FFF2-40B4-BE49-F238E27FC236}">
              <a16:creationId xmlns:a16="http://schemas.microsoft.com/office/drawing/2014/main" id="{BC18161A-3130-45C3-8884-32EC2A10EE6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16" name="Text Box 182">
          <a:extLst>
            <a:ext uri="{FF2B5EF4-FFF2-40B4-BE49-F238E27FC236}">
              <a16:creationId xmlns:a16="http://schemas.microsoft.com/office/drawing/2014/main" id="{5897C3FD-2EBF-40F6-BC10-1F17966DE8E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17" name="Text Box 183">
          <a:extLst>
            <a:ext uri="{FF2B5EF4-FFF2-40B4-BE49-F238E27FC236}">
              <a16:creationId xmlns:a16="http://schemas.microsoft.com/office/drawing/2014/main" id="{1B0C05DA-E69B-4BD9-9F2F-3232242666B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18" name="Text Box 184">
          <a:extLst>
            <a:ext uri="{FF2B5EF4-FFF2-40B4-BE49-F238E27FC236}">
              <a16:creationId xmlns:a16="http://schemas.microsoft.com/office/drawing/2014/main" id="{0C639C44-AAC8-422A-9F01-5C2E2EF268E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19" name="Text Box 185">
          <a:extLst>
            <a:ext uri="{FF2B5EF4-FFF2-40B4-BE49-F238E27FC236}">
              <a16:creationId xmlns:a16="http://schemas.microsoft.com/office/drawing/2014/main" id="{CEE179AC-7CFB-4B0F-BDEE-07613B59ADC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20" name="Text Box 186">
          <a:extLst>
            <a:ext uri="{FF2B5EF4-FFF2-40B4-BE49-F238E27FC236}">
              <a16:creationId xmlns:a16="http://schemas.microsoft.com/office/drawing/2014/main" id="{9723A9D0-C90A-4417-96DE-A1792F50602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21" name="Text Box 187">
          <a:extLst>
            <a:ext uri="{FF2B5EF4-FFF2-40B4-BE49-F238E27FC236}">
              <a16:creationId xmlns:a16="http://schemas.microsoft.com/office/drawing/2014/main" id="{75973C93-343F-430A-A652-4B55AA7E9D2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22" name="Text Box 188">
          <a:extLst>
            <a:ext uri="{FF2B5EF4-FFF2-40B4-BE49-F238E27FC236}">
              <a16:creationId xmlns:a16="http://schemas.microsoft.com/office/drawing/2014/main" id="{B27A0504-9C24-4D4B-AA4E-E00A5710FDE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23" name="Text Box 189">
          <a:extLst>
            <a:ext uri="{FF2B5EF4-FFF2-40B4-BE49-F238E27FC236}">
              <a16:creationId xmlns:a16="http://schemas.microsoft.com/office/drawing/2014/main" id="{CFA6F5F8-F77A-470E-93B9-3E170B6A068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24" name="Text Box 190">
          <a:extLst>
            <a:ext uri="{FF2B5EF4-FFF2-40B4-BE49-F238E27FC236}">
              <a16:creationId xmlns:a16="http://schemas.microsoft.com/office/drawing/2014/main" id="{CEFA6C93-E26D-4199-8DBC-15C1092B6B2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25" name="Text Box 191">
          <a:extLst>
            <a:ext uri="{FF2B5EF4-FFF2-40B4-BE49-F238E27FC236}">
              <a16:creationId xmlns:a16="http://schemas.microsoft.com/office/drawing/2014/main" id="{EC99E1CF-E1EA-423E-BD3A-9F018E997F9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26" name="Text Box 192">
          <a:extLst>
            <a:ext uri="{FF2B5EF4-FFF2-40B4-BE49-F238E27FC236}">
              <a16:creationId xmlns:a16="http://schemas.microsoft.com/office/drawing/2014/main" id="{0DC41E3B-5539-44CE-8C41-7A59804088F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27" name="Text Box 193">
          <a:extLst>
            <a:ext uri="{FF2B5EF4-FFF2-40B4-BE49-F238E27FC236}">
              <a16:creationId xmlns:a16="http://schemas.microsoft.com/office/drawing/2014/main" id="{72AA101A-3286-455F-96AD-EEC5A605B92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28" name="Text Box 194">
          <a:extLst>
            <a:ext uri="{FF2B5EF4-FFF2-40B4-BE49-F238E27FC236}">
              <a16:creationId xmlns:a16="http://schemas.microsoft.com/office/drawing/2014/main" id="{13ECF505-65A5-474B-AA44-8887D158DD0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29" name="Text Box 195">
          <a:extLst>
            <a:ext uri="{FF2B5EF4-FFF2-40B4-BE49-F238E27FC236}">
              <a16:creationId xmlns:a16="http://schemas.microsoft.com/office/drawing/2014/main" id="{92DDFD66-717B-4ABF-A0F6-D1632281BF0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30" name="Text Box 196">
          <a:extLst>
            <a:ext uri="{FF2B5EF4-FFF2-40B4-BE49-F238E27FC236}">
              <a16:creationId xmlns:a16="http://schemas.microsoft.com/office/drawing/2014/main" id="{26ED5EB1-AC9A-414E-B36D-4D50DBEEA84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31" name="Text Box 197">
          <a:extLst>
            <a:ext uri="{FF2B5EF4-FFF2-40B4-BE49-F238E27FC236}">
              <a16:creationId xmlns:a16="http://schemas.microsoft.com/office/drawing/2014/main" id="{231D7E81-B9B8-4A38-A136-439B5D9E964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32" name="Text Box 198">
          <a:extLst>
            <a:ext uri="{FF2B5EF4-FFF2-40B4-BE49-F238E27FC236}">
              <a16:creationId xmlns:a16="http://schemas.microsoft.com/office/drawing/2014/main" id="{A2A342F1-3FAB-4E85-AEEE-81D457CBFAC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33" name="Text Box 199">
          <a:extLst>
            <a:ext uri="{FF2B5EF4-FFF2-40B4-BE49-F238E27FC236}">
              <a16:creationId xmlns:a16="http://schemas.microsoft.com/office/drawing/2014/main" id="{33333B69-CC89-4B45-86CE-9B117141C3D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34" name="Text Box 200">
          <a:extLst>
            <a:ext uri="{FF2B5EF4-FFF2-40B4-BE49-F238E27FC236}">
              <a16:creationId xmlns:a16="http://schemas.microsoft.com/office/drawing/2014/main" id="{C9C929C5-3B62-43CE-8F45-1FB087C0DB8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35" name="Text Box 201">
          <a:extLst>
            <a:ext uri="{FF2B5EF4-FFF2-40B4-BE49-F238E27FC236}">
              <a16:creationId xmlns:a16="http://schemas.microsoft.com/office/drawing/2014/main" id="{20434A91-6E83-4AF9-B1CD-89786CC7C54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36" name="Text Box 202">
          <a:extLst>
            <a:ext uri="{FF2B5EF4-FFF2-40B4-BE49-F238E27FC236}">
              <a16:creationId xmlns:a16="http://schemas.microsoft.com/office/drawing/2014/main" id="{611A2546-2B56-4A95-9B16-3B561148BBF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37" name="Text Box 203">
          <a:extLst>
            <a:ext uri="{FF2B5EF4-FFF2-40B4-BE49-F238E27FC236}">
              <a16:creationId xmlns:a16="http://schemas.microsoft.com/office/drawing/2014/main" id="{1BAA1DAA-215E-46FD-8773-592D662D083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38" name="Text Box 204">
          <a:extLst>
            <a:ext uri="{FF2B5EF4-FFF2-40B4-BE49-F238E27FC236}">
              <a16:creationId xmlns:a16="http://schemas.microsoft.com/office/drawing/2014/main" id="{0AA117CC-8AC4-450C-AD78-C5452FEE6C5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39" name="Text Box 205">
          <a:extLst>
            <a:ext uri="{FF2B5EF4-FFF2-40B4-BE49-F238E27FC236}">
              <a16:creationId xmlns:a16="http://schemas.microsoft.com/office/drawing/2014/main" id="{9B29AC6A-2297-4F99-AAA7-836DD17988E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40" name="Text Box 206">
          <a:extLst>
            <a:ext uri="{FF2B5EF4-FFF2-40B4-BE49-F238E27FC236}">
              <a16:creationId xmlns:a16="http://schemas.microsoft.com/office/drawing/2014/main" id="{18CC2FD2-062C-4A1C-8E93-F795C746C12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41" name="Text Box 207">
          <a:extLst>
            <a:ext uri="{FF2B5EF4-FFF2-40B4-BE49-F238E27FC236}">
              <a16:creationId xmlns:a16="http://schemas.microsoft.com/office/drawing/2014/main" id="{C7554694-972C-4182-9A2E-6B605215651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42" name="Text Box 208">
          <a:extLst>
            <a:ext uri="{FF2B5EF4-FFF2-40B4-BE49-F238E27FC236}">
              <a16:creationId xmlns:a16="http://schemas.microsoft.com/office/drawing/2014/main" id="{C85413E6-B8B9-4698-8C1B-6D788BE647E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43" name="Text Box 209">
          <a:extLst>
            <a:ext uri="{FF2B5EF4-FFF2-40B4-BE49-F238E27FC236}">
              <a16:creationId xmlns:a16="http://schemas.microsoft.com/office/drawing/2014/main" id="{A1C2E46A-C9BC-44FE-9D37-D19EA2A6256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44" name="Text Box 210">
          <a:extLst>
            <a:ext uri="{FF2B5EF4-FFF2-40B4-BE49-F238E27FC236}">
              <a16:creationId xmlns:a16="http://schemas.microsoft.com/office/drawing/2014/main" id="{D137C5C6-AE1C-4EEF-82D1-BE342AAC989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45" name="Text Box 211">
          <a:extLst>
            <a:ext uri="{FF2B5EF4-FFF2-40B4-BE49-F238E27FC236}">
              <a16:creationId xmlns:a16="http://schemas.microsoft.com/office/drawing/2014/main" id="{D3829F58-8222-4463-A4F0-7F84CCB8C1A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46" name="Text Box 212">
          <a:extLst>
            <a:ext uri="{FF2B5EF4-FFF2-40B4-BE49-F238E27FC236}">
              <a16:creationId xmlns:a16="http://schemas.microsoft.com/office/drawing/2014/main" id="{770C081F-9E2A-4B21-AC82-E4C980CD860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47" name="Text Box 213">
          <a:extLst>
            <a:ext uri="{FF2B5EF4-FFF2-40B4-BE49-F238E27FC236}">
              <a16:creationId xmlns:a16="http://schemas.microsoft.com/office/drawing/2014/main" id="{59FE7724-D1CA-41B5-B679-4EC47B1793D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48" name="Text Box 214">
          <a:extLst>
            <a:ext uri="{FF2B5EF4-FFF2-40B4-BE49-F238E27FC236}">
              <a16:creationId xmlns:a16="http://schemas.microsoft.com/office/drawing/2014/main" id="{9E3D2A6B-FE9E-4768-9865-B68F9375BFF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49" name="Text Box 215">
          <a:extLst>
            <a:ext uri="{FF2B5EF4-FFF2-40B4-BE49-F238E27FC236}">
              <a16:creationId xmlns:a16="http://schemas.microsoft.com/office/drawing/2014/main" id="{ABF014FD-A035-477D-A0BC-9E0E6F398911}"/>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50" name="Text Box 216">
          <a:extLst>
            <a:ext uri="{FF2B5EF4-FFF2-40B4-BE49-F238E27FC236}">
              <a16:creationId xmlns:a16="http://schemas.microsoft.com/office/drawing/2014/main" id="{05547994-46EF-45A7-BDB4-EC9D6627C07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51" name="Text Box 217">
          <a:extLst>
            <a:ext uri="{FF2B5EF4-FFF2-40B4-BE49-F238E27FC236}">
              <a16:creationId xmlns:a16="http://schemas.microsoft.com/office/drawing/2014/main" id="{525A0B36-381E-4174-BAD9-F2BEADFC6FE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52" name="Text Box 218">
          <a:extLst>
            <a:ext uri="{FF2B5EF4-FFF2-40B4-BE49-F238E27FC236}">
              <a16:creationId xmlns:a16="http://schemas.microsoft.com/office/drawing/2014/main" id="{88099731-F9B6-4794-875F-0D74F5AF8D4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53" name="Text Box 219">
          <a:extLst>
            <a:ext uri="{FF2B5EF4-FFF2-40B4-BE49-F238E27FC236}">
              <a16:creationId xmlns:a16="http://schemas.microsoft.com/office/drawing/2014/main" id="{34A82FB3-1AB6-46DD-9F4B-328B3CE6D26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54" name="Text Box 220">
          <a:extLst>
            <a:ext uri="{FF2B5EF4-FFF2-40B4-BE49-F238E27FC236}">
              <a16:creationId xmlns:a16="http://schemas.microsoft.com/office/drawing/2014/main" id="{3EDF1D08-34F6-4514-838B-A6D99C83159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55" name="Text Box 221">
          <a:extLst>
            <a:ext uri="{FF2B5EF4-FFF2-40B4-BE49-F238E27FC236}">
              <a16:creationId xmlns:a16="http://schemas.microsoft.com/office/drawing/2014/main" id="{BA197B0D-CEBC-42D0-B9CD-8C675EBDB73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56" name="Text Box 222">
          <a:extLst>
            <a:ext uri="{FF2B5EF4-FFF2-40B4-BE49-F238E27FC236}">
              <a16:creationId xmlns:a16="http://schemas.microsoft.com/office/drawing/2014/main" id="{0949A693-1641-4129-8B8D-5F9A7C6DE48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57" name="Text Box 223">
          <a:extLst>
            <a:ext uri="{FF2B5EF4-FFF2-40B4-BE49-F238E27FC236}">
              <a16:creationId xmlns:a16="http://schemas.microsoft.com/office/drawing/2014/main" id="{F1D81743-11B1-402F-9DFA-EE5F17AD7FA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58" name="Text Box 224">
          <a:extLst>
            <a:ext uri="{FF2B5EF4-FFF2-40B4-BE49-F238E27FC236}">
              <a16:creationId xmlns:a16="http://schemas.microsoft.com/office/drawing/2014/main" id="{8E588897-5C99-494A-B7B0-7D4371CCFB4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59" name="Text Box 225">
          <a:extLst>
            <a:ext uri="{FF2B5EF4-FFF2-40B4-BE49-F238E27FC236}">
              <a16:creationId xmlns:a16="http://schemas.microsoft.com/office/drawing/2014/main" id="{EEF8BC02-94F0-4334-AFC5-AF24FCF2CD0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60" name="Text Box 226">
          <a:extLst>
            <a:ext uri="{FF2B5EF4-FFF2-40B4-BE49-F238E27FC236}">
              <a16:creationId xmlns:a16="http://schemas.microsoft.com/office/drawing/2014/main" id="{35515849-3FDC-4BE3-85E3-1848027B0A8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61" name="Text Box 227">
          <a:extLst>
            <a:ext uri="{FF2B5EF4-FFF2-40B4-BE49-F238E27FC236}">
              <a16:creationId xmlns:a16="http://schemas.microsoft.com/office/drawing/2014/main" id="{1B6DAC16-A501-44B2-AD60-06C80F5FD14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62" name="Text Box 228">
          <a:extLst>
            <a:ext uri="{FF2B5EF4-FFF2-40B4-BE49-F238E27FC236}">
              <a16:creationId xmlns:a16="http://schemas.microsoft.com/office/drawing/2014/main" id="{DCC2A80A-936C-47C6-9046-64F039717DB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63" name="Text Box 229">
          <a:extLst>
            <a:ext uri="{FF2B5EF4-FFF2-40B4-BE49-F238E27FC236}">
              <a16:creationId xmlns:a16="http://schemas.microsoft.com/office/drawing/2014/main" id="{DF707C44-5AB2-44EA-9BAA-2A6F2521303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64" name="Text Box 230">
          <a:extLst>
            <a:ext uri="{FF2B5EF4-FFF2-40B4-BE49-F238E27FC236}">
              <a16:creationId xmlns:a16="http://schemas.microsoft.com/office/drawing/2014/main" id="{1490BD04-9DB1-470C-B476-6ABFF03A8F0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65" name="Text Box 231">
          <a:extLst>
            <a:ext uri="{FF2B5EF4-FFF2-40B4-BE49-F238E27FC236}">
              <a16:creationId xmlns:a16="http://schemas.microsoft.com/office/drawing/2014/main" id="{C59965A4-A514-47AA-9973-6521FE45100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66" name="Text Box 232">
          <a:extLst>
            <a:ext uri="{FF2B5EF4-FFF2-40B4-BE49-F238E27FC236}">
              <a16:creationId xmlns:a16="http://schemas.microsoft.com/office/drawing/2014/main" id="{084DE42A-A0A4-4D46-A3F4-81D8CFDB386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67" name="Text Box 233">
          <a:extLst>
            <a:ext uri="{FF2B5EF4-FFF2-40B4-BE49-F238E27FC236}">
              <a16:creationId xmlns:a16="http://schemas.microsoft.com/office/drawing/2014/main" id="{D757042D-D0FB-4C71-B874-CA9C62AFF2D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68" name="Text Box 234">
          <a:extLst>
            <a:ext uri="{FF2B5EF4-FFF2-40B4-BE49-F238E27FC236}">
              <a16:creationId xmlns:a16="http://schemas.microsoft.com/office/drawing/2014/main" id="{4AE5B534-09CB-4FA0-A885-1E112DF75AE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69" name="Text Box 235">
          <a:extLst>
            <a:ext uri="{FF2B5EF4-FFF2-40B4-BE49-F238E27FC236}">
              <a16:creationId xmlns:a16="http://schemas.microsoft.com/office/drawing/2014/main" id="{F671A862-FE2E-4FDF-9E08-71F6236BE85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0" name="Text Box 236">
          <a:extLst>
            <a:ext uri="{FF2B5EF4-FFF2-40B4-BE49-F238E27FC236}">
              <a16:creationId xmlns:a16="http://schemas.microsoft.com/office/drawing/2014/main" id="{4FC650E0-576F-4C9A-8DB4-FDC2F21AC9E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1" name="Text Box 237">
          <a:extLst>
            <a:ext uri="{FF2B5EF4-FFF2-40B4-BE49-F238E27FC236}">
              <a16:creationId xmlns:a16="http://schemas.microsoft.com/office/drawing/2014/main" id="{13CF1EBE-C495-47F4-9792-8D1EF50D0CC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2" name="Text Box 238">
          <a:extLst>
            <a:ext uri="{FF2B5EF4-FFF2-40B4-BE49-F238E27FC236}">
              <a16:creationId xmlns:a16="http://schemas.microsoft.com/office/drawing/2014/main" id="{540A1C6F-0695-44B7-83D8-7915F366CD8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3" name="Text Box 239">
          <a:extLst>
            <a:ext uri="{FF2B5EF4-FFF2-40B4-BE49-F238E27FC236}">
              <a16:creationId xmlns:a16="http://schemas.microsoft.com/office/drawing/2014/main" id="{34BD58E7-8A11-47CD-AEA9-392579F34B9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74" name="Text Box 240">
          <a:extLst>
            <a:ext uri="{FF2B5EF4-FFF2-40B4-BE49-F238E27FC236}">
              <a16:creationId xmlns:a16="http://schemas.microsoft.com/office/drawing/2014/main" id="{097E0787-3D37-475C-9AE4-48D9FCA360C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75" name="Text Box 164">
          <a:extLst>
            <a:ext uri="{FF2B5EF4-FFF2-40B4-BE49-F238E27FC236}">
              <a16:creationId xmlns:a16="http://schemas.microsoft.com/office/drawing/2014/main" id="{FCB1173C-F787-44D6-A5B9-95EC295DF76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6" name="Text Box 165">
          <a:extLst>
            <a:ext uri="{FF2B5EF4-FFF2-40B4-BE49-F238E27FC236}">
              <a16:creationId xmlns:a16="http://schemas.microsoft.com/office/drawing/2014/main" id="{22E9ED2E-2E75-4935-9809-B836036C7F1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7" name="Text Box 166">
          <a:extLst>
            <a:ext uri="{FF2B5EF4-FFF2-40B4-BE49-F238E27FC236}">
              <a16:creationId xmlns:a16="http://schemas.microsoft.com/office/drawing/2014/main" id="{F369A49C-C0E9-4FA2-BAC8-6383262D1EB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8" name="Text Box 167">
          <a:extLst>
            <a:ext uri="{FF2B5EF4-FFF2-40B4-BE49-F238E27FC236}">
              <a16:creationId xmlns:a16="http://schemas.microsoft.com/office/drawing/2014/main" id="{E1EF8F58-6B56-4B0F-8784-9B60B3D9ECE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79" name="Text Box 168">
          <a:extLst>
            <a:ext uri="{FF2B5EF4-FFF2-40B4-BE49-F238E27FC236}">
              <a16:creationId xmlns:a16="http://schemas.microsoft.com/office/drawing/2014/main" id="{7BBD5708-75E4-4C0B-A945-EFF6BC82693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80" name="Text Box 169">
          <a:extLst>
            <a:ext uri="{FF2B5EF4-FFF2-40B4-BE49-F238E27FC236}">
              <a16:creationId xmlns:a16="http://schemas.microsoft.com/office/drawing/2014/main" id="{01E61BF2-A039-430A-8955-68D43270590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81" name="Text Box 170">
          <a:extLst>
            <a:ext uri="{FF2B5EF4-FFF2-40B4-BE49-F238E27FC236}">
              <a16:creationId xmlns:a16="http://schemas.microsoft.com/office/drawing/2014/main" id="{39FC56B9-F257-41E7-ABAF-1A8BC2A3278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82" name="Text Box 171">
          <a:extLst>
            <a:ext uri="{FF2B5EF4-FFF2-40B4-BE49-F238E27FC236}">
              <a16:creationId xmlns:a16="http://schemas.microsoft.com/office/drawing/2014/main" id="{BEF4D513-3215-4087-B797-7074FA76B20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83" name="Text Box 172">
          <a:extLst>
            <a:ext uri="{FF2B5EF4-FFF2-40B4-BE49-F238E27FC236}">
              <a16:creationId xmlns:a16="http://schemas.microsoft.com/office/drawing/2014/main" id="{2245F2C4-8BD5-4CC0-8958-DA019340861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84" name="Text Box 173">
          <a:extLst>
            <a:ext uri="{FF2B5EF4-FFF2-40B4-BE49-F238E27FC236}">
              <a16:creationId xmlns:a16="http://schemas.microsoft.com/office/drawing/2014/main" id="{A8D9CD7D-51FB-42B2-86D2-E0AFE65E5F6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85" name="Text Box 174">
          <a:extLst>
            <a:ext uri="{FF2B5EF4-FFF2-40B4-BE49-F238E27FC236}">
              <a16:creationId xmlns:a16="http://schemas.microsoft.com/office/drawing/2014/main" id="{AB2F7C60-75FB-4BAC-A405-CB84164399D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486" name="Text Box 175">
          <a:extLst>
            <a:ext uri="{FF2B5EF4-FFF2-40B4-BE49-F238E27FC236}">
              <a16:creationId xmlns:a16="http://schemas.microsoft.com/office/drawing/2014/main" id="{A3CF4868-4709-4521-92AF-F50CCD32EA5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87" name="Text Box 176">
          <a:extLst>
            <a:ext uri="{FF2B5EF4-FFF2-40B4-BE49-F238E27FC236}">
              <a16:creationId xmlns:a16="http://schemas.microsoft.com/office/drawing/2014/main" id="{CF520EBE-EF05-4CF6-ADD3-3DC707FE3B0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88" name="Text Box 177">
          <a:extLst>
            <a:ext uri="{FF2B5EF4-FFF2-40B4-BE49-F238E27FC236}">
              <a16:creationId xmlns:a16="http://schemas.microsoft.com/office/drawing/2014/main" id="{21555481-0267-4170-80CE-2830A97D4D2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89" name="Text Box 178">
          <a:extLst>
            <a:ext uri="{FF2B5EF4-FFF2-40B4-BE49-F238E27FC236}">
              <a16:creationId xmlns:a16="http://schemas.microsoft.com/office/drawing/2014/main" id="{E5153DE8-2D77-480B-BFE1-C0F245C0AF7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90" name="Text Box 179">
          <a:extLst>
            <a:ext uri="{FF2B5EF4-FFF2-40B4-BE49-F238E27FC236}">
              <a16:creationId xmlns:a16="http://schemas.microsoft.com/office/drawing/2014/main" id="{EAA095B4-0912-4FAF-9688-52C59B3FFFF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91" name="Text Box 180">
          <a:extLst>
            <a:ext uri="{FF2B5EF4-FFF2-40B4-BE49-F238E27FC236}">
              <a16:creationId xmlns:a16="http://schemas.microsoft.com/office/drawing/2014/main" id="{6D121648-CF2D-4768-9F7B-FB4E1BF25A0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92" name="Text Box 181">
          <a:extLst>
            <a:ext uri="{FF2B5EF4-FFF2-40B4-BE49-F238E27FC236}">
              <a16:creationId xmlns:a16="http://schemas.microsoft.com/office/drawing/2014/main" id="{2F11C23B-2134-4824-B03B-6E69C148CC8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93" name="Text Box 182">
          <a:extLst>
            <a:ext uri="{FF2B5EF4-FFF2-40B4-BE49-F238E27FC236}">
              <a16:creationId xmlns:a16="http://schemas.microsoft.com/office/drawing/2014/main" id="{5BDDB240-3731-4C56-8729-AF9A6C4B427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94" name="Text Box 183">
          <a:extLst>
            <a:ext uri="{FF2B5EF4-FFF2-40B4-BE49-F238E27FC236}">
              <a16:creationId xmlns:a16="http://schemas.microsoft.com/office/drawing/2014/main" id="{0A525DE5-32AF-4273-A4C2-8AABFD5E2B1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495" name="Text Box 184">
          <a:extLst>
            <a:ext uri="{FF2B5EF4-FFF2-40B4-BE49-F238E27FC236}">
              <a16:creationId xmlns:a16="http://schemas.microsoft.com/office/drawing/2014/main" id="{A6319087-A122-44C4-A23C-25133FC3194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96" name="Text Box 185">
          <a:extLst>
            <a:ext uri="{FF2B5EF4-FFF2-40B4-BE49-F238E27FC236}">
              <a16:creationId xmlns:a16="http://schemas.microsoft.com/office/drawing/2014/main" id="{34A59896-C8F9-4D8A-A74B-1B03C3DC295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97" name="Text Box 186">
          <a:extLst>
            <a:ext uri="{FF2B5EF4-FFF2-40B4-BE49-F238E27FC236}">
              <a16:creationId xmlns:a16="http://schemas.microsoft.com/office/drawing/2014/main" id="{9C61C374-5B37-4E36-91CB-E7AD18F1238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498" name="Text Box 187">
          <a:extLst>
            <a:ext uri="{FF2B5EF4-FFF2-40B4-BE49-F238E27FC236}">
              <a16:creationId xmlns:a16="http://schemas.microsoft.com/office/drawing/2014/main" id="{954A9FB3-D10C-465A-A601-E67E3DD2212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499" name="Text Box 188">
          <a:extLst>
            <a:ext uri="{FF2B5EF4-FFF2-40B4-BE49-F238E27FC236}">
              <a16:creationId xmlns:a16="http://schemas.microsoft.com/office/drawing/2014/main" id="{C7CED187-C855-4383-AB9F-E48F2B4AF22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00" name="Text Box 189">
          <a:extLst>
            <a:ext uri="{FF2B5EF4-FFF2-40B4-BE49-F238E27FC236}">
              <a16:creationId xmlns:a16="http://schemas.microsoft.com/office/drawing/2014/main" id="{C34216A4-887E-4701-A629-02F866817D7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01" name="Text Box 190">
          <a:extLst>
            <a:ext uri="{FF2B5EF4-FFF2-40B4-BE49-F238E27FC236}">
              <a16:creationId xmlns:a16="http://schemas.microsoft.com/office/drawing/2014/main" id="{79672DA2-880D-4534-8F7F-F05C0C39972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02" name="Text Box 191">
          <a:extLst>
            <a:ext uri="{FF2B5EF4-FFF2-40B4-BE49-F238E27FC236}">
              <a16:creationId xmlns:a16="http://schemas.microsoft.com/office/drawing/2014/main" id="{B8D49779-6E00-4B66-BD89-99757E68D4A1}"/>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03" name="Text Box 192">
          <a:extLst>
            <a:ext uri="{FF2B5EF4-FFF2-40B4-BE49-F238E27FC236}">
              <a16:creationId xmlns:a16="http://schemas.microsoft.com/office/drawing/2014/main" id="{871E1AF5-0BBF-44BB-9220-B49F8449607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04" name="Text Box 193">
          <a:extLst>
            <a:ext uri="{FF2B5EF4-FFF2-40B4-BE49-F238E27FC236}">
              <a16:creationId xmlns:a16="http://schemas.microsoft.com/office/drawing/2014/main" id="{480D78BE-CCF1-4E61-B85E-C75624555A7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05" name="Text Box 194">
          <a:extLst>
            <a:ext uri="{FF2B5EF4-FFF2-40B4-BE49-F238E27FC236}">
              <a16:creationId xmlns:a16="http://schemas.microsoft.com/office/drawing/2014/main" id="{301A806F-C666-4827-95D1-4BE9EFFB2D1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06" name="Text Box 195">
          <a:extLst>
            <a:ext uri="{FF2B5EF4-FFF2-40B4-BE49-F238E27FC236}">
              <a16:creationId xmlns:a16="http://schemas.microsoft.com/office/drawing/2014/main" id="{558040E3-B7EE-4622-9027-7BB62915401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07" name="Text Box 196">
          <a:extLst>
            <a:ext uri="{FF2B5EF4-FFF2-40B4-BE49-F238E27FC236}">
              <a16:creationId xmlns:a16="http://schemas.microsoft.com/office/drawing/2014/main" id="{3D02BEE2-102D-43AA-9F40-CFE72F8F3D4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08" name="Text Box 197">
          <a:extLst>
            <a:ext uri="{FF2B5EF4-FFF2-40B4-BE49-F238E27FC236}">
              <a16:creationId xmlns:a16="http://schemas.microsoft.com/office/drawing/2014/main" id="{6E154F6E-CA49-45E3-ADEE-4EEE38BA2A31}"/>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09" name="Text Box 198">
          <a:extLst>
            <a:ext uri="{FF2B5EF4-FFF2-40B4-BE49-F238E27FC236}">
              <a16:creationId xmlns:a16="http://schemas.microsoft.com/office/drawing/2014/main" id="{F4EAB584-89CE-4CBE-9766-52154465AEA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10" name="Text Box 199">
          <a:extLst>
            <a:ext uri="{FF2B5EF4-FFF2-40B4-BE49-F238E27FC236}">
              <a16:creationId xmlns:a16="http://schemas.microsoft.com/office/drawing/2014/main" id="{F31ACD4E-A15A-4BBC-A8AF-58C29E9EF6D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11" name="Text Box 200">
          <a:extLst>
            <a:ext uri="{FF2B5EF4-FFF2-40B4-BE49-F238E27FC236}">
              <a16:creationId xmlns:a16="http://schemas.microsoft.com/office/drawing/2014/main" id="{311539CA-9B0E-478B-961A-F965B2C8EA1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12" name="Text Box 201">
          <a:extLst>
            <a:ext uri="{FF2B5EF4-FFF2-40B4-BE49-F238E27FC236}">
              <a16:creationId xmlns:a16="http://schemas.microsoft.com/office/drawing/2014/main" id="{0F8C6B54-0EB4-4106-8C4B-CFAC7CEAD9E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13" name="Text Box 202">
          <a:extLst>
            <a:ext uri="{FF2B5EF4-FFF2-40B4-BE49-F238E27FC236}">
              <a16:creationId xmlns:a16="http://schemas.microsoft.com/office/drawing/2014/main" id="{41C24603-D08F-4386-9F74-F83BD48A047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14" name="Text Box 203">
          <a:extLst>
            <a:ext uri="{FF2B5EF4-FFF2-40B4-BE49-F238E27FC236}">
              <a16:creationId xmlns:a16="http://schemas.microsoft.com/office/drawing/2014/main" id="{5D35A691-F00A-40DF-A3E7-40839BB7373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15" name="Text Box 204">
          <a:extLst>
            <a:ext uri="{FF2B5EF4-FFF2-40B4-BE49-F238E27FC236}">
              <a16:creationId xmlns:a16="http://schemas.microsoft.com/office/drawing/2014/main" id="{06449E97-7A14-4D32-AFF2-815DA625A88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16" name="Text Box 205">
          <a:extLst>
            <a:ext uri="{FF2B5EF4-FFF2-40B4-BE49-F238E27FC236}">
              <a16:creationId xmlns:a16="http://schemas.microsoft.com/office/drawing/2014/main" id="{07933FBE-7E36-4576-BE8F-5B718FB9D05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17" name="Text Box 206">
          <a:extLst>
            <a:ext uri="{FF2B5EF4-FFF2-40B4-BE49-F238E27FC236}">
              <a16:creationId xmlns:a16="http://schemas.microsoft.com/office/drawing/2014/main" id="{C0421564-FEC8-483E-878D-3D2B09D8F71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18" name="Text Box 207">
          <a:extLst>
            <a:ext uri="{FF2B5EF4-FFF2-40B4-BE49-F238E27FC236}">
              <a16:creationId xmlns:a16="http://schemas.microsoft.com/office/drawing/2014/main" id="{13257BD9-A564-40A1-9D01-14E2A6B158A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19" name="Text Box 208">
          <a:extLst>
            <a:ext uri="{FF2B5EF4-FFF2-40B4-BE49-F238E27FC236}">
              <a16:creationId xmlns:a16="http://schemas.microsoft.com/office/drawing/2014/main" id="{56DBD745-C870-4B85-96BA-76E7EA533ED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20" name="Text Box 209">
          <a:extLst>
            <a:ext uri="{FF2B5EF4-FFF2-40B4-BE49-F238E27FC236}">
              <a16:creationId xmlns:a16="http://schemas.microsoft.com/office/drawing/2014/main" id="{648122EF-F349-4E18-BA5F-6DAF1F34997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21" name="Text Box 210">
          <a:extLst>
            <a:ext uri="{FF2B5EF4-FFF2-40B4-BE49-F238E27FC236}">
              <a16:creationId xmlns:a16="http://schemas.microsoft.com/office/drawing/2014/main" id="{F825D929-B082-43F7-BB02-208B44760FE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22" name="Text Box 211">
          <a:extLst>
            <a:ext uri="{FF2B5EF4-FFF2-40B4-BE49-F238E27FC236}">
              <a16:creationId xmlns:a16="http://schemas.microsoft.com/office/drawing/2014/main" id="{1BE5E245-6C7F-4A03-B332-5DAC3A6F767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23" name="Text Box 212">
          <a:extLst>
            <a:ext uri="{FF2B5EF4-FFF2-40B4-BE49-F238E27FC236}">
              <a16:creationId xmlns:a16="http://schemas.microsoft.com/office/drawing/2014/main" id="{88D166EA-5420-4101-8199-01E730F764D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24" name="Text Box 213">
          <a:extLst>
            <a:ext uri="{FF2B5EF4-FFF2-40B4-BE49-F238E27FC236}">
              <a16:creationId xmlns:a16="http://schemas.microsoft.com/office/drawing/2014/main" id="{AC77747E-0085-4ACB-A9A4-7ECEBE6C6E0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25" name="Text Box 214">
          <a:extLst>
            <a:ext uri="{FF2B5EF4-FFF2-40B4-BE49-F238E27FC236}">
              <a16:creationId xmlns:a16="http://schemas.microsoft.com/office/drawing/2014/main" id="{CB03EFDA-0A23-4BC4-8C74-5C8B7FDF192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26" name="Text Box 215">
          <a:extLst>
            <a:ext uri="{FF2B5EF4-FFF2-40B4-BE49-F238E27FC236}">
              <a16:creationId xmlns:a16="http://schemas.microsoft.com/office/drawing/2014/main" id="{C1D7FCDC-ACA9-4C5A-B5E6-DEF1AFA9D13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27" name="Text Box 216">
          <a:extLst>
            <a:ext uri="{FF2B5EF4-FFF2-40B4-BE49-F238E27FC236}">
              <a16:creationId xmlns:a16="http://schemas.microsoft.com/office/drawing/2014/main" id="{1B9D007D-F7E8-4850-931C-2CC6B921A6E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28" name="Text Box 217">
          <a:extLst>
            <a:ext uri="{FF2B5EF4-FFF2-40B4-BE49-F238E27FC236}">
              <a16:creationId xmlns:a16="http://schemas.microsoft.com/office/drawing/2014/main" id="{5121002B-DD0C-4BCC-8E6C-E8AF0535CEE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29" name="Text Box 218">
          <a:extLst>
            <a:ext uri="{FF2B5EF4-FFF2-40B4-BE49-F238E27FC236}">
              <a16:creationId xmlns:a16="http://schemas.microsoft.com/office/drawing/2014/main" id="{7A20505F-00B7-4E1F-9342-78361EAE152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30" name="Text Box 219">
          <a:extLst>
            <a:ext uri="{FF2B5EF4-FFF2-40B4-BE49-F238E27FC236}">
              <a16:creationId xmlns:a16="http://schemas.microsoft.com/office/drawing/2014/main" id="{FFA19D7A-734C-4E9C-9744-87BBB92C9CC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31" name="Text Box 220">
          <a:extLst>
            <a:ext uri="{FF2B5EF4-FFF2-40B4-BE49-F238E27FC236}">
              <a16:creationId xmlns:a16="http://schemas.microsoft.com/office/drawing/2014/main" id="{2D0C59D2-00E2-4ECC-BF13-772AD791B16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32" name="Text Box 221">
          <a:extLst>
            <a:ext uri="{FF2B5EF4-FFF2-40B4-BE49-F238E27FC236}">
              <a16:creationId xmlns:a16="http://schemas.microsoft.com/office/drawing/2014/main" id="{278E249D-C47F-4962-B111-1A2FADC8FD8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33" name="Text Box 222">
          <a:extLst>
            <a:ext uri="{FF2B5EF4-FFF2-40B4-BE49-F238E27FC236}">
              <a16:creationId xmlns:a16="http://schemas.microsoft.com/office/drawing/2014/main" id="{59CEA311-ADBB-4D1A-8B81-9763A2FBC9E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34" name="Text Box 223">
          <a:extLst>
            <a:ext uri="{FF2B5EF4-FFF2-40B4-BE49-F238E27FC236}">
              <a16:creationId xmlns:a16="http://schemas.microsoft.com/office/drawing/2014/main" id="{8F456780-1879-4196-9BBB-7B98F751DEB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35" name="Text Box 224">
          <a:extLst>
            <a:ext uri="{FF2B5EF4-FFF2-40B4-BE49-F238E27FC236}">
              <a16:creationId xmlns:a16="http://schemas.microsoft.com/office/drawing/2014/main" id="{57809BC0-D913-4DCD-BE70-30B46914A38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36" name="Text Box 225">
          <a:extLst>
            <a:ext uri="{FF2B5EF4-FFF2-40B4-BE49-F238E27FC236}">
              <a16:creationId xmlns:a16="http://schemas.microsoft.com/office/drawing/2014/main" id="{6F59A08B-8240-4FDC-A842-7D845BB798C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37" name="Text Box 226">
          <a:extLst>
            <a:ext uri="{FF2B5EF4-FFF2-40B4-BE49-F238E27FC236}">
              <a16:creationId xmlns:a16="http://schemas.microsoft.com/office/drawing/2014/main" id="{B0141CBF-DDC6-4053-85C2-482C0DD7FFA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38" name="Text Box 227">
          <a:extLst>
            <a:ext uri="{FF2B5EF4-FFF2-40B4-BE49-F238E27FC236}">
              <a16:creationId xmlns:a16="http://schemas.microsoft.com/office/drawing/2014/main" id="{3CB97DF9-C783-49E7-BA71-6274D735183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39" name="Text Box 228">
          <a:extLst>
            <a:ext uri="{FF2B5EF4-FFF2-40B4-BE49-F238E27FC236}">
              <a16:creationId xmlns:a16="http://schemas.microsoft.com/office/drawing/2014/main" id="{899E5961-035A-42B4-B895-B7AF9D17439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0" name="Text Box 229">
          <a:extLst>
            <a:ext uri="{FF2B5EF4-FFF2-40B4-BE49-F238E27FC236}">
              <a16:creationId xmlns:a16="http://schemas.microsoft.com/office/drawing/2014/main" id="{C17F5AB6-E4C4-41E4-B045-7AE36C2D1A0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1" name="Text Box 230">
          <a:extLst>
            <a:ext uri="{FF2B5EF4-FFF2-40B4-BE49-F238E27FC236}">
              <a16:creationId xmlns:a16="http://schemas.microsoft.com/office/drawing/2014/main" id="{9CC93EB5-0FB9-49F5-8F9C-E00611130E3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2" name="Text Box 231">
          <a:extLst>
            <a:ext uri="{FF2B5EF4-FFF2-40B4-BE49-F238E27FC236}">
              <a16:creationId xmlns:a16="http://schemas.microsoft.com/office/drawing/2014/main" id="{2E25A7ED-0032-4186-84B8-0B1E08A1F46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3" name="Text Box 232">
          <a:extLst>
            <a:ext uri="{FF2B5EF4-FFF2-40B4-BE49-F238E27FC236}">
              <a16:creationId xmlns:a16="http://schemas.microsoft.com/office/drawing/2014/main" id="{4ED9CC32-B900-408E-AF07-78C45D283C3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4" name="Text Box 233">
          <a:extLst>
            <a:ext uri="{FF2B5EF4-FFF2-40B4-BE49-F238E27FC236}">
              <a16:creationId xmlns:a16="http://schemas.microsoft.com/office/drawing/2014/main" id="{0E7E6916-2701-40A7-8BAC-F500D3DC83A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5" name="Text Box 234">
          <a:extLst>
            <a:ext uri="{FF2B5EF4-FFF2-40B4-BE49-F238E27FC236}">
              <a16:creationId xmlns:a16="http://schemas.microsoft.com/office/drawing/2014/main" id="{C7BD891F-3BEC-4E9C-902A-1C515C1B6A6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6" name="Text Box 235">
          <a:extLst>
            <a:ext uri="{FF2B5EF4-FFF2-40B4-BE49-F238E27FC236}">
              <a16:creationId xmlns:a16="http://schemas.microsoft.com/office/drawing/2014/main" id="{7563E72B-9C35-4097-A685-2DC187329D8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7" name="Text Box 236">
          <a:extLst>
            <a:ext uri="{FF2B5EF4-FFF2-40B4-BE49-F238E27FC236}">
              <a16:creationId xmlns:a16="http://schemas.microsoft.com/office/drawing/2014/main" id="{02D04654-600D-4F57-9831-AB1060CB625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8" name="Text Box 237">
          <a:extLst>
            <a:ext uri="{FF2B5EF4-FFF2-40B4-BE49-F238E27FC236}">
              <a16:creationId xmlns:a16="http://schemas.microsoft.com/office/drawing/2014/main" id="{DBA273A9-768D-47B0-BF31-C7BD0D849EB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49" name="Text Box 238">
          <a:extLst>
            <a:ext uri="{FF2B5EF4-FFF2-40B4-BE49-F238E27FC236}">
              <a16:creationId xmlns:a16="http://schemas.microsoft.com/office/drawing/2014/main" id="{72130798-A155-439F-A32C-74D66D961AD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0" name="Text Box 239">
          <a:extLst>
            <a:ext uri="{FF2B5EF4-FFF2-40B4-BE49-F238E27FC236}">
              <a16:creationId xmlns:a16="http://schemas.microsoft.com/office/drawing/2014/main" id="{3F9B45FC-14C1-4CB1-B4F8-097A4562790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51" name="Text Box 240">
          <a:extLst>
            <a:ext uri="{FF2B5EF4-FFF2-40B4-BE49-F238E27FC236}">
              <a16:creationId xmlns:a16="http://schemas.microsoft.com/office/drawing/2014/main" id="{E9B43365-2883-4BB6-B66C-480E78153DE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52" name="Text Box 164">
          <a:extLst>
            <a:ext uri="{FF2B5EF4-FFF2-40B4-BE49-F238E27FC236}">
              <a16:creationId xmlns:a16="http://schemas.microsoft.com/office/drawing/2014/main" id="{69E5A900-03CF-432F-8265-72E0D1845D3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3" name="Text Box 165">
          <a:extLst>
            <a:ext uri="{FF2B5EF4-FFF2-40B4-BE49-F238E27FC236}">
              <a16:creationId xmlns:a16="http://schemas.microsoft.com/office/drawing/2014/main" id="{CBD39339-320F-4FEF-8958-89A3A62E9E6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4" name="Text Box 166">
          <a:extLst>
            <a:ext uri="{FF2B5EF4-FFF2-40B4-BE49-F238E27FC236}">
              <a16:creationId xmlns:a16="http://schemas.microsoft.com/office/drawing/2014/main" id="{0A3267FA-B1C1-4D81-B3BF-4847A037AA3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5" name="Text Box 167">
          <a:extLst>
            <a:ext uri="{FF2B5EF4-FFF2-40B4-BE49-F238E27FC236}">
              <a16:creationId xmlns:a16="http://schemas.microsoft.com/office/drawing/2014/main" id="{767B0E75-08FE-4B6D-A938-903BA8F9FD8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6" name="Text Box 168">
          <a:extLst>
            <a:ext uri="{FF2B5EF4-FFF2-40B4-BE49-F238E27FC236}">
              <a16:creationId xmlns:a16="http://schemas.microsoft.com/office/drawing/2014/main" id="{7B342C71-D524-43C7-B6A3-C5B954421DE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7" name="Text Box 169">
          <a:extLst>
            <a:ext uri="{FF2B5EF4-FFF2-40B4-BE49-F238E27FC236}">
              <a16:creationId xmlns:a16="http://schemas.microsoft.com/office/drawing/2014/main" id="{92C7AD5E-162B-4BA9-AF1A-B0CD1A0DFB4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8" name="Text Box 170">
          <a:extLst>
            <a:ext uri="{FF2B5EF4-FFF2-40B4-BE49-F238E27FC236}">
              <a16:creationId xmlns:a16="http://schemas.microsoft.com/office/drawing/2014/main" id="{7E495345-B269-49AC-9960-06C5669D76B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59" name="Text Box 171">
          <a:extLst>
            <a:ext uri="{FF2B5EF4-FFF2-40B4-BE49-F238E27FC236}">
              <a16:creationId xmlns:a16="http://schemas.microsoft.com/office/drawing/2014/main" id="{28102B47-460C-4891-B499-8529E7DD2A4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60" name="Text Box 172">
          <a:extLst>
            <a:ext uri="{FF2B5EF4-FFF2-40B4-BE49-F238E27FC236}">
              <a16:creationId xmlns:a16="http://schemas.microsoft.com/office/drawing/2014/main" id="{F21E3292-E6AE-423D-A6E4-23ABBBF48A0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61" name="Text Box 173">
          <a:extLst>
            <a:ext uri="{FF2B5EF4-FFF2-40B4-BE49-F238E27FC236}">
              <a16:creationId xmlns:a16="http://schemas.microsoft.com/office/drawing/2014/main" id="{7847E08F-B4C5-4FB2-AAA0-7FAF6616EAE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62" name="Text Box 174">
          <a:extLst>
            <a:ext uri="{FF2B5EF4-FFF2-40B4-BE49-F238E27FC236}">
              <a16:creationId xmlns:a16="http://schemas.microsoft.com/office/drawing/2014/main" id="{59128883-8658-4CC1-8131-E836B4E7D21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563" name="Text Box 175">
          <a:extLst>
            <a:ext uri="{FF2B5EF4-FFF2-40B4-BE49-F238E27FC236}">
              <a16:creationId xmlns:a16="http://schemas.microsoft.com/office/drawing/2014/main" id="{29251229-24DC-4D1B-B1EA-E75047C603B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64" name="Text Box 176">
          <a:extLst>
            <a:ext uri="{FF2B5EF4-FFF2-40B4-BE49-F238E27FC236}">
              <a16:creationId xmlns:a16="http://schemas.microsoft.com/office/drawing/2014/main" id="{17EF35EE-3E58-4918-9A03-84BC4618111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65" name="Text Box 177">
          <a:extLst>
            <a:ext uri="{FF2B5EF4-FFF2-40B4-BE49-F238E27FC236}">
              <a16:creationId xmlns:a16="http://schemas.microsoft.com/office/drawing/2014/main" id="{6DBD0AD1-421B-49DA-9865-2FF3FB07E01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66" name="Text Box 178">
          <a:extLst>
            <a:ext uri="{FF2B5EF4-FFF2-40B4-BE49-F238E27FC236}">
              <a16:creationId xmlns:a16="http://schemas.microsoft.com/office/drawing/2014/main" id="{56AF6894-CEE7-42A4-AD13-4E674E0FAB3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67" name="Text Box 179">
          <a:extLst>
            <a:ext uri="{FF2B5EF4-FFF2-40B4-BE49-F238E27FC236}">
              <a16:creationId xmlns:a16="http://schemas.microsoft.com/office/drawing/2014/main" id="{E318A544-6737-4602-9261-022B3F70C0A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68" name="Text Box 180">
          <a:extLst>
            <a:ext uri="{FF2B5EF4-FFF2-40B4-BE49-F238E27FC236}">
              <a16:creationId xmlns:a16="http://schemas.microsoft.com/office/drawing/2014/main" id="{765C988B-0A7E-44DC-9F34-88ACB82D22B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69" name="Text Box 181">
          <a:extLst>
            <a:ext uri="{FF2B5EF4-FFF2-40B4-BE49-F238E27FC236}">
              <a16:creationId xmlns:a16="http://schemas.microsoft.com/office/drawing/2014/main" id="{F13E8924-4C57-48C1-86DC-9BE04070C47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70" name="Text Box 182">
          <a:extLst>
            <a:ext uri="{FF2B5EF4-FFF2-40B4-BE49-F238E27FC236}">
              <a16:creationId xmlns:a16="http://schemas.microsoft.com/office/drawing/2014/main" id="{52429532-1612-46CA-9872-4820D29972D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71" name="Text Box 183">
          <a:extLst>
            <a:ext uri="{FF2B5EF4-FFF2-40B4-BE49-F238E27FC236}">
              <a16:creationId xmlns:a16="http://schemas.microsoft.com/office/drawing/2014/main" id="{10BBC5CC-A846-40A5-9969-99174D3A59D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72" name="Text Box 184">
          <a:extLst>
            <a:ext uri="{FF2B5EF4-FFF2-40B4-BE49-F238E27FC236}">
              <a16:creationId xmlns:a16="http://schemas.microsoft.com/office/drawing/2014/main" id="{F2D2FC6C-6E8D-40E6-A73E-CFB3A9DF0A5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73" name="Text Box 185">
          <a:extLst>
            <a:ext uri="{FF2B5EF4-FFF2-40B4-BE49-F238E27FC236}">
              <a16:creationId xmlns:a16="http://schemas.microsoft.com/office/drawing/2014/main" id="{6774105A-83DC-48AB-BA15-C6248EB1EF9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74" name="Text Box 186">
          <a:extLst>
            <a:ext uri="{FF2B5EF4-FFF2-40B4-BE49-F238E27FC236}">
              <a16:creationId xmlns:a16="http://schemas.microsoft.com/office/drawing/2014/main" id="{4D87FDF7-5731-44AC-B58E-3E3AB30FED2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75" name="Text Box 187">
          <a:extLst>
            <a:ext uri="{FF2B5EF4-FFF2-40B4-BE49-F238E27FC236}">
              <a16:creationId xmlns:a16="http://schemas.microsoft.com/office/drawing/2014/main" id="{C9B0F546-316E-4844-9994-97DDF9EAA63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76" name="Text Box 188">
          <a:extLst>
            <a:ext uri="{FF2B5EF4-FFF2-40B4-BE49-F238E27FC236}">
              <a16:creationId xmlns:a16="http://schemas.microsoft.com/office/drawing/2014/main" id="{C0769814-583E-442D-B37D-E85F3F5376B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77" name="Text Box 189">
          <a:extLst>
            <a:ext uri="{FF2B5EF4-FFF2-40B4-BE49-F238E27FC236}">
              <a16:creationId xmlns:a16="http://schemas.microsoft.com/office/drawing/2014/main" id="{BD688216-2556-45B7-B1BA-35FD6642CE6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78" name="Text Box 190">
          <a:extLst>
            <a:ext uri="{FF2B5EF4-FFF2-40B4-BE49-F238E27FC236}">
              <a16:creationId xmlns:a16="http://schemas.microsoft.com/office/drawing/2014/main" id="{D0F13D95-DB4A-4973-8F23-B55EFD5EADF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79" name="Text Box 191">
          <a:extLst>
            <a:ext uri="{FF2B5EF4-FFF2-40B4-BE49-F238E27FC236}">
              <a16:creationId xmlns:a16="http://schemas.microsoft.com/office/drawing/2014/main" id="{DB2806AB-DA2A-403A-AE0E-244E2CDBF0E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80" name="Text Box 192">
          <a:extLst>
            <a:ext uri="{FF2B5EF4-FFF2-40B4-BE49-F238E27FC236}">
              <a16:creationId xmlns:a16="http://schemas.microsoft.com/office/drawing/2014/main" id="{C1844F5C-095E-4CD8-9BF9-DD495026F4C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81" name="Text Box 193">
          <a:extLst>
            <a:ext uri="{FF2B5EF4-FFF2-40B4-BE49-F238E27FC236}">
              <a16:creationId xmlns:a16="http://schemas.microsoft.com/office/drawing/2014/main" id="{D3608A59-38F0-4578-9800-B4B76F77BBA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82" name="Text Box 194">
          <a:extLst>
            <a:ext uri="{FF2B5EF4-FFF2-40B4-BE49-F238E27FC236}">
              <a16:creationId xmlns:a16="http://schemas.microsoft.com/office/drawing/2014/main" id="{724619CD-C434-40C4-A129-E8B4E988DCB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83" name="Text Box 195">
          <a:extLst>
            <a:ext uri="{FF2B5EF4-FFF2-40B4-BE49-F238E27FC236}">
              <a16:creationId xmlns:a16="http://schemas.microsoft.com/office/drawing/2014/main" id="{8812E955-F754-437C-92CA-80FD9A06841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84" name="Text Box 196">
          <a:extLst>
            <a:ext uri="{FF2B5EF4-FFF2-40B4-BE49-F238E27FC236}">
              <a16:creationId xmlns:a16="http://schemas.microsoft.com/office/drawing/2014/main" id="{6C5CDB02-DE72-4BB7-A58F-04E3B55C89E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85" name="Text Box 197">
          <a:extLst>
            <a:ext uri="{FF2B5EF4-FFF2-40B4-BE49-F238E27FC236}">
              <a16:creationId xmlns:a16="http://schemas.microsoft.com/office/drawing/2014/main" id="{7D0A18AC-73D7-490A-AF5F-749455FDAC0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86" name="Text Box 198">
          <a:extLst>
            <a:ext uri="{FF2B5EF4-FFF2-40B4-BE49-F238E27FC236}">
              <a16:creationId xmlns:a16="http://schemas.microsoft.com/office/drawing/2014/main" id="{A5DFBA02-7B96-4C0B-807A-A2511AE0FD8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87" name="Text Box 199">
          <a:extLst>
            <a:ext uri="{FF2B5EF4-FFF2-40B4-BE49-F238E27FC236}">
              <a16:creationId xmlns:a16="http://schemas.microsoft.com/office/drawing/2014/main" id="{0916F809-21EF-467C-B379-1C7BCF9E051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88" name="Text Box 200">
          <a:extLst>
            <a:ext uri="{FF2B5EF4-FFF2-40B4-BE49-F238E27FC236}">
              <a16:creationId xmlns:a16="http://schemas.microsoft.com/office/drawing/2014/main" id="{2CA7CFCC-C18C-4025-A900-299CB23E322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89" name="Text Box 201">
          <a:extLst>
            <a:ext uri="{FF2B5EF4-FFF2-40B4-BE49-F238E27FC236}">
              <a16:creationId xmlns:a16="http://schemas.microsoft.com/office/drawing/2014/main" id="{1743DF3A-AD69-4EC5-A8C4-21F7795E407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90" name="Text Box 202">
          <a:extLst>
            <a:ext uri="{FF2B5EF4-FFF2-40B4-BE49-F238E27FC236}">
              <a16:creationId xmlns:a16="http://schemas.microsoft.com/office/drawing/2014/main" id="{36B94E5C-219D-4BCD-A423-F3FD8E44585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91" name="Text Box 203">
          <a:extLst>
            <a:ext uri="{FF2B5EF4-FFF2-40B4-BE49-F238E27FC236}">
              <a16:creationId xmlns:a16="http://schemas.microsoft.com/office/drawing/2014/main" id="{B167B5C2-386F-4147-9514-6EE258B09C0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92" name="Text Box 204">
          <a:extLst>
            <a:ext uri="{FF2B5EF4-FFF2-40B4-BE49-F238E27FC236}">
              <a16:creationId xmlns:a16="http://schemas.microsoft.com/office/drawing/2014/main" id="{7C11EAF1-D907-443E-9590-60BA36EDE0F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93" name="Text Box 205">
          <a:extLst>
            <a:ext uri="{FF2B5EF4-FFF2-40B4-BE49-F238E27FC236}">
              <a16:creationId xmlns:a16="http://schemas.microsoft.com/office/drawing/2014/main" id="{06FE167D-D63B-4745-AB95-F87891D4FC6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94" name="Text Box 206">
          <a:extLst>
            <a:ext uri="{FF2B5EF4-FFF2-40B4-BE49-F238E27FC236}">
              <a16:creationId xmlns:a16="http://schemas.microsoft.com/office/drawing/2014/main" id="{4E5BEDE1-EF6A-4FB9-AED5-74119F6CA8A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595" name="Text Box 207">
          <a:extLst>
            <a:ext uri="{FF2B5EF4-FFF2-40B4-BE49-F238E27FC236}">
              <a16:creationId xmlns:a16="http://schemas.microsoft.com/office/drawing/2014/main" id="{E845E5A0-8E45-4A1C-8C45-8E85E95C507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96" name="Text Box 208">
          <a:extLst>
            <a:ext uri="{FF2B5EF4-FFF2-40B4-BE49-F238E27FC236}">
              <a16:creationId xmlns:a16="http://schemas.microsoft.com/office/drawing/2014/main" id="{6CF748B2-2983-490A-A5CF-8C1B333F2DC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97" name="Text Box 209">
          <a:extLst>
            <a:ext uri="{FF2B5EF4-FFF2-40B4-BE49-F238E27FC236}">
              <a16:creationId xmlns:a16="http://schemas.microsoft.com/office/drawing/2014/main" id="{171E08AE-C46E-40FA-8343-CA48FD2D639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598" name="Text Box 210">
          <a:extLst>
            <a:ext uri="{FF2B5EF4-FFF2-40B4-BE49-F238E27FC236}">
              <a16:creationId xmlns:a16="http://schemas.microsoft.com/office/drawing/2014/main" id="{FE32AD82-44D4-4CC6-B266-79A56C3BF19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599" name="Text Box 211">
          <a:extLst>
            <a:ext uri="{FF2B5EF4-FFF2-40B4-BE49-F238E27FC236}">
              <a16:creationId xmlns:a16="http://schemas.microsoft.com/office/drawing/2014/main" id="{FFD10AC1-76D0-4FC2-9AD9-A783C8121BC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00" name="Text Box 212">
          <a:extLst>
            <a:ext uri="{FF2B5EF4-FFF2-40B4-BE49-F238E27FC236}">
              <a16:creationId xmlns:a16="http://schemas.microsoft.com/office/drawing/2014/main" id="{14D6650D-7A62-4462-A80C-4CECF2697C3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01" name="Text Box 213">
          <a:extLst>
            <a:ext uri="{FF2B5EF4-FFF2-40B4-BE49-F238E27FC236}">
              <a16:creationId xmlns:a16="http://schemas.microsoft.com/office/drawing/2014/main" id="{C500A4C3-F5CE-4CC0-96C5-07ABD70E6CD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02" name="Text Box 214">
          <a:extLst>
            <a:ext uri="{FF2B5EF4-FFF2-40B4-BE49-F238E27FC236}">
              <a16:creationId xmlns:a16="http://schemas.microsoft.com/office/drawing/2014/main" id="{592A6209-11C3-4939-BBBB-63CB8BA1C09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03" name="Text Box 215">
          <a:extLst>
            <a:ext uri="{FF2B5EF4-FFF2-40B4-BE49-F238E27FC236}">
              <a16:creationId xmlns:a16="http://schemas.microsoft.com/office/drawing/2014/main" id="{3DC104F8-C7EF-4D22-8FA3-8A98BDFB981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04" name="Text Box 216">
          <a:extLst>
            <a:ext uri="{FF2B5EF4-FFF2-40B4-BE49-F238E27FC236}">
              <a16:creationId xmlns:a16="http://schemas.microsoft.com/office/drawing/2014/main" id="{5688915F-6A1F-4403-9DA8-B5ED903F1CA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05" name="Text Box 217">
          <a:extLst>
            <a:ext uri="{FF2B5EF4-FFF2-40B4-BE49-F238E27FC236}">
              <a16:creationId xmlns:a16="http://schemas.microsoft.com/office/drawing/2014/main" id="{8878F323-906A-4E39-864F-6E60CA1692F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06" name="Text Box 218">
          <a:extLst>
            <a:ext uri="{FF2B5EF4-FFF2-40B4-BE49-F238E27FC236}">
              <a16:creationId xmlns:a16="http://schemas.microsoft.com/office/drawing/2014/main" id="{B6BC3E01-C9B2-4E8A-981C-41EDDFBBC61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07" name="Text Box 219">
          <a:extLst>
            <a:ext uri="{FF2B5EF4-FFF2-40B4-BE49-F238E27FC236}">
              <a16:creationId xmlns:a16="http://schemas.microsoft.com/office/drawing/2014/main" id="{05E759E8-B9E6-4171-95A3-8FAB28F033E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08" name="Text Box 220">
          <a:extLst>
            <a:ext uri="{FF2B5EF4-FFF2-40B4-BE49-F238E27FC236}">
              <a16:creationId xmlns:a16="http://schemas.microsoft.com/office/drawing/2014/main" id="{86C960DF-3307-4B61-A8A5-5F3373812C1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09" name="Text Box 221">
          <a:extLst>
            <a:ext uri="{FF2B5EF4-FFF2-40B4-BE49-F238E27FC236}">
              <a16:creationId xmlns:a16="http://schemas.microsoft.com/office/drawing/2014/main" id="{E64C46EE-30DC-4C0C-9FCD-B0140BFF8D7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10" name="Text Box 222">
          <a:extLst>
            <a:ext uri="{FF2B5EF4-FFF2-40B4-BE49-F238E27FC236}">
              <a16:creationId xmlns:a16="http://schemas.microsoft.com/office/drawing/2014/main" id="{BB0B5276-D44E-457C-90C2-D44A6A230CF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11" name="Text Box 223">
          <a:extLst>
            <a:ext uri="{FF2B5EF4-FFF2-40B4-BE49-F238E27FC236}">
              <a16:creationId xmlns:a16="http://schemas.microsoft.com/office/drawing/2014/main" id="{2204A7CA-D7BA-412E-BCC8-679BBFF3585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12" name="Text Box 224">
          <a:extLst>
            <a:ext uri="{FF2B5EF4-FFF2-40B4-BE49-F238E27FC236}">
              <a16:creationId xmlns:a16="http://schemas.microsoft.com/office/drawing/2014/main" id="{62CAD126-9C12-4EFD-9907-81BDCB6816D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13" name="Text Box 225">
          <a:extLst>
            <a:ext uri="{FF2B5EF4-FFF2-40B4-BE49-F238E27FC236}">
              <a16:creationId xmlns:a16="http://schemas.microsoft.com/office/drawing/2014/main" id="{F7F340FC-2CC1-4266-8479-3980F6F8C66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14" name="Text Box 226">
          <a:extLst>
            <a:ext uri="{FF2B5EF4-FFF2-40B4-BE49-F238E27FC236}">
              <a16:creationId xmlns:a16="http://schemas.microsoft.com/office/drawing/2014/main" id="{6F3E5066-3784-4863-A284-43C3E645935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15" name="Text Box 227">
          <a:extLst>
            <a:ext uri="{FF2B5EF4-FFF2-40B4-BE49-F238E27FC236}">
              <a16:creationId xmlns:a16="http://schemas.microsoft.com/office/drawing/2014/main" id="{EA2DB340-CBE1-4284-83CD-1DC22ACA024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16" name="Text Box 228">
          <a:extLst>
            <a:ext uri="{FF2B5EF4-FFF2-40B4-BE49-F238E27FC236}">
              <a16:creationId xmlns:a16="http://schemas.microsoft.com/office/drawing/2014/main" id="{4E0AEA1B-1E49-4B60-8E6A-3606DA3EC74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17" name="Text Box 229">
          <a:extLst>
            <a:ext uri="{FF2B5EF4-FFF2-40B4-BE49-F238E27FC236}">
              <a16:creationId xmlns:a16="http://schemas.microsoft.com/office/drawing/2014/main" id="{AC761661-F4ED-4414-AFF7-BAD0EB64B3E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18" name="Text Box 230">
          <a:extLst>
            <a:ext uri="{FF2B5EF4-FFF2-40B4-BE49-F238E27FC236}">
              <a16:creationId xmlns:a16="http://schemas.microsoft.com/office/drawing/2014/main" id="{DFABB888-1D0C-4E1F-85B0-4394C7A4B73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19" name="Text Box 231">
          <a:extLst>
            <a:ext uri="{FF2B5EF4-FFF2-40B4-BE49-F238E27FC236}">
              <a16:creationId xmlns:a16="http://schemas.microsoft.com/office/drawing/2014/main" id="{A855738D-E1B9-4ACA-B554-1F7597FD6A1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0" name="Text Box 232">
          <a:extLst>
            <a:ext uri="{FF2B5EF4-FFF2-40B4-BE49-F238E27FC236}">
              <a16:creationId xmlns:a16="http://schemas.microsoft.com/office/drawing/2014/main" id="{166313A1-E352-4BB4-A033-7DA8B7CA394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1" name="Text Box 233">
          <a:extLst>
            <a:ext uri="{FF2B5EF4-FFF2-40B4-BE49-F238E27FC236}">
              <a16:creationId xmlns:a16="http://schemas.microsoft.com/office/drawing/2014/main" id="{EE071C33-794C-4CFE-9A89-9AC500F1817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2" name="Text Box 234">
          <a:extLst>
            <a:ext uri="{FF2B5EF4-FFF2-40B4-BE49-F238E27FC236}">
              <a16:creationId xmlns:a16="http://schemas.microsoft.com/office/drawing/2014/main" id="{3FDC13E8-040B-4A13-A679-8A642A23AF4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3" name="Text Box 235">
          <a:extLst>
            <a:ext uri="{FF2B5EF4-FFF2-40B4-BE49-F238E27FC236}">
              <a16:creationId xmlns:a16="http://schemas.microsoft.com/office/drawing/2014/main" id="{ABBDC9D0-297D-4CD5-9094-77DEA27FED1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4" name="Text Box 236">
          <a:extLst>
            <a:ext uri="{FF2B5EF4-FFF2-40B4-BE49-F238E27FC236}">
              <a16:creationId xmlns:a16="http://schemas.microsoft.com/office/drawing/2014/main" id="{CA89D3A2-67DE-4BC0-B519-889E038EE48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5" name="Text Box 237">
          <a:extLst>
            <a:ext uri="{FF2B5EF4-FFF2-40B4-BE49-F238E27FC236}">
              <a16:creationId xmlns:a16="http://schemas.microsoft.com/office/drawing/2014/main" id="{493DA407-7DD8-4CBF-B702-560A5FE048A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6" name="Text Box 238">
          <a:extLst>
            <a:ext uri="{FF2B5EF4-FFF2-40B4-BE49-F238E27FC236}">
              <a16:creationId xmlns:a16="http://schemas.microsoft.com/office/drawing/2014/main" id="{0C9A428F-AD03-404A-9F67-68989BF7639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27" name="Text Box 239">
          <a:extLst>
            <a:ext uri="{FF2B5EF4-FFF2-40B4-BE49-F238E27FC236}">
              <a16:creationId xmlns:a16="http://schemas.microsoft.com/office/drawing/2014/main" id="{AEC325A5-F171-4F64-A384-3753FFA909C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28" name="Text Box 240">
          <a:extLst>
            <a:ext uri="{FF2B5EF4-FFF2-40B4-BE49-F238E27FC236}">
              <a16:creationId xmlns:a16="http://schemas.microsoft.com/office/drawing/2014/main" id="{CC007986-7F81-43C9-B305-E9010E5AEE4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29" name="Text Box 164">
          <a:extLst>
            <a:ext uri="{FF2B5EF4-FFF2-40B4-BE49-F238E27FC236}">
              <a16:creationId xmlns:a16="http://schemas.microsoft.com/office/drawing/2014/main" id="{8EA1FD55-4E54-4431-A445-4788CB90123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0" name="Text Box 165">
          <a:extLst>
            <a:ext uri="{FF2B5EF4-FFF2-40B4-BE49-F238E27FC236}">
              <a16:creationId xmlns:a16="http://schemas.microsoft.com/office/drawing/2014/main" id="{8FDC3FED-E091-4710-8734-8B9D4746C0F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1" name="Text Box 166">
          <a:extLst>
            <a:ext uri="{FF2B5EF4-FFF2-40B4-BE49-F238E27FC236}">
              <a16:creationId xmlns:a16="http://schemas.microsoft.com/office/drawing/2014/main" id="{2A6C44A9-7257-461A-AA5F-B91D5008382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2" name="Text Box 167">
          <a:extLst>
            <a:ext uri="{FF2B5EF4-FFF2-40B4-BE49-F238E27FC236}">
              <a16:creationId xmlns:a16="http://schemas.microsoft.com/office/drawing/2014/main" id="{D3C1413C-4D00-4C86-9894-EC08DD4BEB1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3" name="Text Box 168">
          <a:extLst>
            <a:ext uri="{FF2B5EF4-FFF2-40B4-BE49-F238E27FC236}">
              <a16:creationId xmlns:a16="http://schemas.microsoft.com/office/drawing/2014/main" id="{0C067F6A-07B7-4DF0-9CD4-6C294657057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4" name="Text Box 169">
          <a:extLst>
            <a:ext uri="{FF2B5EF4-FFF2-40B4-BE49-F238E27FC236}">
              <a16:creationId xmlns:a16="http://schemas.microsoft.com/office/drawing/2014/main" id="{D66A2801-6DD0-43DD-AA0F-6936663D89E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5" name="Text Box 170">
          <a:extLst>
            <a:ext uri="{FF2B5EF4-FFF2-40B4-BE49-F238E27FC236}">
              <a16:creationId xmlns:a16="http://schemas.microsoft.com/office/drawing/2014/main" id="{309D6566-52B3-4845-919D-A07AED87BE7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6" name="Text Box 171">
          <a:extLst>
            <a:ext uri="{FF2B5EF4-FFF2-40B4-BE49-F238E27FC236}">
              <a16:creationId xmlns:a16="http://schemas.microsoft.com/office/drawing/2014/main" id="{8061214C-2F4F-4983-8A22-FB721907367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7" name="Text Box 172">
          <a:extLst>
            <a:ext uri="{FF2B5EF4-FFF2-40B4-BE49-F238E27FC236}">
              <a16:creationId xmlns:a16="http://schemas.microsoft.com/office/drawing/2014/main" id="{289ABEAE-C0DA-42D6-B484-CE413C5EE6D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8" name="Text Box 173">
          <a:extLst>
            <a:ext uri="{FF2B5EF4-FFF2-40B4-BE49-F238E27FC236}">
              <a16:creationId xmlns:a16="http://schemas.microsoft.com/office/drawing/2014/main" id="{F9F99C3A-DC04-4E4C-8D86-3E05E633CB67}"/>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39" name="Text Box 174">
          <a:extLst>
            <a:ext uri="{FF2B5EF4-FFF2-40B4-BE49-F238E27FC236}">
              <a16:creationId xmlns:a16="http://schemas.microsoft.com/office/drawing/2014/main" id="{11D3649D-E48C-44AB-B185-6534E3BFBEB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40" name="Text Box 175">
          <a:extLst>
            <a:ext uri="{FF2B5EF4-FFF2-40B4-BE49-F238E27FC236}">
              <a16:creationId xmlns:a16="http://schemas.microsoft.com/office/drawing/2014/main" id="{5432AC53-AC76-4995-98F5-D72AE9FB0AB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41" name="Text Box 176">
          <a:extLst>
            <a:ext uri="{FF2B5EF4-FFF2-40B4-BE49-F238E27FC236}">
              <a16:creationId xmlns:a16="http://schemas.microsoft.com/office/drawing/2014/main" id="{7D4834C6-266E-497D-A062-4FC2CD32CE4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42" name="Text Box 177">
          <a:extLst>
            <a:ext uri="{FF2B5EF4-FFF2-40B4-BE49-F238E27FC236}">
              <a16:creationId xmlns:a16="http://schemas.microsoft.com/office/drawing/2014/main" id="{BC32FFCE-6A91-496C-AEAA-21D1ACCDF6A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43" name="Text Box 178">
          <a:extLst>
            <a:ext uri="{FF2B5EF4-FFF2-40B4-BE49-F238E27FC236}">
              <a16:creationId xmlns:a16="http://schemas.microsoft.com/office/drawing/2014/main" id="{1816CD8C-2BA8-4D31-B990-C678EA731C3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44" name="Text Box 179">
          <a:extLst>
            <a:ext uri="{FF2B5EF4-FFF2-40B4-BE49-F238E27FC236}">
              <a16:creationId xmlns:a16="http://schemas.microsoft.com/office/drawing/2014/main" id="{24F60A1D-2A50-4CE3-9466-9BA6E7A0376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45" name="Text Box 180">
          <a:extLst>
            <a:ext uri="{FF2B5EF4-FFF2-40B4-BE49-F238E27FC236}">
              <a16:creationId xmlns:a16="http://schemas.microsoft.com/office/drawing/2014/main" id="{E8005996-EADA-4E3E-B016-3CF8B7243E5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46" name="Text Box 181">
          <a:extLst>
            <a:ext uri="{FF2B5EF4-FFF2-40B4-BE49-F238E27FC236}">
              <a16:creationId xmlns:a16="http://schemas.microsoft.com/office/drawing/2014/main" id="{9A091206-7CD4-41BA-BF85-5308A336FDE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47" name="Text Box 182">
          <a:extLst>
            <a:ext uri="{FF2B5EF4-FFF2-40B4-BE49-F238E27FC236}">
              <a16:creationId xmlns:a16="http://schemas.microsoft.com/office/drawing/2014/main" id="{30B02444-4289-4089-B75A-43AAE0BA1FB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48" name="Text Box 183">
          <a:extLst>
            <a:ext uri="{FF2B5EF4-FFF2-40B4-BE49-F238E27FC236}">
              <a16:creationId xmlns:a16="http://schemas.microsoft.com/office/drawing/2014/main" id="{C32DF906-4A93-43F8-9E0C-B663ED5DB5C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49" name="Text Box 184">
          <a:extLst>
            <a:ext uri="{FF2B5EF4-FFF2-40B4-BE49-F238E27FC236}">
              <a16:creationId xmlns:a16="http://schemas.microsoft.com/office/drawing/2014/main" id="{C7988511-8C59-44A1-B051-6E061786E6B1}"/>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50" name="Text Box 185">
          <a:extLst>
            <a:ext uri="{FF2B5EF4-FFF2-40B4-BE49-F238E27FC236}">
              <a16:creationId xmlns:a16="http://schemas.microsoft.com/office/drawing/2014/main" id="{70AA9CE3-F3A2-49BA-8BFC-FADEB1AE5168}"/>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51" name="Text Box 186">
          <a:extLst>
            <a:ext uri="{FF2B5EF4-FFF2-40B4-BE49-F238E27FC236}">
              <a16:creationId xmlns:a16="http://schemas.microsoft.com/office/drawing/2014/main" id="{66923FC3-4EAD-4E36-89F3-7C3164606B0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52" name="Text Box 187">
          <a:extLst>
            <a:ext uri="{FF2B5EF4-FFF2-40B4-BE49-F238E27FC236}">
              <a16:creationId xmlns:a16="http://schemas.microsoft.com/office/drawing/2014/main" id="{7A2DD1C1-E13E-4464-B049-3027AE31494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53" name="Text Box 188">
          <a:extLst>
            <a:ext uri="{FF2B5EF4-FFF2-40B4-BE49-F238E27FC236}">
              <a16:creationId xmlns:a16="http://schemas.microsoft.com/office/drawing/2014/main" id="{CA7A3A00-0478-4580-9FC6-B0AB84E09D7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54" name="Text Box 189">
          <a:extLst>
            <a:ext uri="{FF2B5EF4-FFF2-40B4-BE49-F238E27FC236}">
              <a16:creationId xmlns:a16="http://schemas.microsoft.com/office/drawing/2014/main" id="{F67E1375-C03C-4B06-B532-453F977CFF5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55" name="Text Box 190">
          <a:extLst>
            <a:ext uri="{FF2B5EF4-FFF2-40B4-BE49-F238E27FC236}">
              <a16:creationId xmlns:a16="http://schemas.microsoft.com/office/drawing/2014/main" id="{869F1CA0-C82C-4CF5-A88B-F468BA33480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56" name="Text Box 191">
          <a:extLst>
            <a:ext uri="{FF2B5EF4-FFF2-40B4-BE49-F238E27FC236}">
              <a16:creationId xmlns:a16="http://schemas.microsoft.com/office/drawing/2014/main" id="{50B2F2A5-F9A7-4C7F-BAD5-1733710BA18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57" name="Text Box 192">
          <a:extLst>
            <a:ext uri="{FF2B5EF4-FFF2-40B4-BE49-F238E27FC236}">
              <a16:creationId xmlns:a16="http://schemas.microsoft.com/office/drawing/2014/main" id="{53EC9C7E-C80B-4C7D-9CE5-9136BA5E2F5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58" name="Text Box 193">
          <a:extLst>
            <a:ext uri="{FF2B5EF4-FFF2-40B4-BE49-F238E27FC236}">
              <a16:creationId xmlns:a16="http://schemas.microsoft.com/office/drawing/2014/main" id="{0E17EFC4-AB12-49F2-9CB4-5DD65672A3D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59" name="Text Box 194">
          <a:extLst>
            <a:ext uri="{FF2B5EF4-FFF2-40B4-BE49-F238E27FC236}">
              <a16:creationId xmlns:a16="http://schemas.microsoft.com/office/drawing/2014/main" id="{CD124AAB-6CE5-460E-B94F-9E49A3CD798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60" name="Text Box 195">
          <a:extLst>
            <a:ext uri="{FF2B5EF4-FFF2-40B4-BE49-F238E27FC236}">
              <a16:creationId xmlns:a16="http://schemas.microsoft.com/office/drawing/2014/main" id="{CC4B71A0-5A97-4BBC-BA25-FBC9EBE6E58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61" name="Text Box 196">
          <a:extLst>
            <a:ext uri="{FF2B5EF4-FFF2-40B4-BE49-F238E27FC236}">
              <a16:creationId xmlns:a16="http://schemas.microsoft.com/office/drawing/2014/main" id="{6C3E0D2B-E45E-4028-BD1D-0A57D706996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62" name="Text Box 197">
          <a:extLst>
            <a:ext uri="{FF2B5EF4-FFF2-40B4-BE49-F238E27FC236}">
              <a16:creationId xmlns:a16="http://schemas.microsoft.com/office/drawing/2014/main" id="{470FC5BB-34EB-4704-9D9E-600E1FD5266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63" name="Text Box 198">
          <a:extLst>
            <a:ext uri="{FF2B5EF4-FFF2-40B4-BE49-F238E27FC236}">
              <a16:creationId xmlns:a16="http://schemas.microsoft.com/office/drawing/2014/main" id="{CFCA1104-A821-46B3-9790-B71F9BBF296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64" name="Text Box 199">
          <a:extLst>
            <a:ext uri="{FF2B5EF4-FFF2-40B4-BE49-F238E27FC236}">
              <a16:creationId xmlns:a16="http://schemas.microsoft.com/office/drawing/2014/main" id="{17CB7FFA-F03C-4ABE-84DA-26F50E71305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65" name="Text Box 200">
          <a:extLst>
            <a:ext uri="{FF2B5EF4-FFF2-40B4-BE49-F238E27FC236}">
              <a16:creationId xmlns:a16="http://schemas.microsoft.com/office/drawing/2014/main" id="{E045C061-8CE6-47F7-8F45-DFBF6B449B7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66" name="Text Box 201">
          <a:extLst>
            <a:ext uri="{FF2B5EF4-FFF2-40B4-BE49-F238E27FC236}">
              <a16:creationId xmlns:a16="http://schemas.microsoft.com/office/drawing/2014/main" id="{CF36EA41-6165-4388-8963-49837EB916B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67" name="Text Box 202">
          <a:extLst>
            <a:ext uri="{FF2B5EF4-FFF2-40B4-BE49-F238E27FC236}">
              <a16:creationId xmlns:a16="http://schemas.microsoft.com/office/drawing/2014/main" id="{6CC42620-E636-41EE-AA85-082439AC8EE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68" name="Text Box 203">
          <a:extLst>
            <a:ext uri="{FF2B5EF4-FFF2-40B4-BE49-F238E27FC236}">
              <a16:creationId xmlns:a16="http://schemas.microsoft.com/office/drawing/2014/main" id="{F1215503-5718-43ED-B69C-0F491139D6A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69" name="Text Box 204">
          <a:extLst>
            <a:ext uri="{FF2B5EF4-FFF2-40B4-BE49-F238E27FC236}">
              <a16:creationId xmlns:a16="http://schemas.microsoft.com/office/drawing/2014/main" id="{212E11A8-2EF4-4FC0-8792-15C73488167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70" name="Text Box 205">
          <a:extLst>
            <a:ext uri="{FF2B5EF4-FFF2-40B4-BE49-F238E27FC236}">
              <a16:creationId xmlns:a16="http://schemas.microsoft.com/office/drawing/2014/main" id="{EF88E2E0-575D-457D-86A4-7A5D5DE5AF8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71" name="Text Box 206">
          <a:extLst>
            <a:ext uri="{FF2B5EF4-FFF2-40B4-BE49-F238E27FC236}">
              <a16:creationId xmlns:a16="http://schemas.microsoft.com/office/drawing/2014/main" id="{40D1EC8D-DA68-480C-B429-62C31F9C2A7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72" name="Text Box 207">
          <a:extLst>
            <a:ext uri="{FF2B5EF4-FFF2-40B4-BE49-F238E27FC236}">
              <a16:creationId xmlns:a16="http://schemas.microsoft.com/office/drawing/2014/main" id="{35B7E6C4-F19E-41F3-BC7A-E39CC623A5C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73" name="Text Box 208">
          <a:extLst>
            <a:ext uri="{FF2B5EF4-FFF2-40B4-BE49-F238E27FC236}">
              <a16:creationId xmlns:a16="http://schemas.microsoft.com/office/drawing/2014/main" id="{2F4BB0D7-3A63-4172-8FCD-D5F7FDF8A4C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74" name="Text Box 209">
          <a:extLst>
            <a:ext uri="{FF2B5EF4-FFF2-40B4-BE49-F238E27FC236}">
              <a16:creationId xmlns:a16="http://schemas.microsoft.com/office/drawing/2014/main" id="{58CA9B70-7CD8-4FC5-813C-656CE407CC0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75" name="Text Box 210">
          <a:extLst>
            <a:ext uri="{FF2B5EF4-FFF2-40B4-BE49-F238E27FC236}">
              <a16:creationId xmlns:a16="http://schemas.microsoft.com/office/drawing/2014/main" id="{842FEE1B-DDD6-447F-ABDA-065D958DACF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76" name="Text Box 211">
          <a:extLst>
            <a:ext uri="{FF2B5EF4-FFF2-40B4-BE49-F238E27FC236}">
              <a16:creationId xmlns:a16="http://schemas.microsoft.com/office/drawing/2014/main" id="{F3A80B27-8DE1-4279-9E9E-A08EA5581F5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77" name="Text Box 212">
          <a:extLst>
            <a:ext uri="{FF2B5EF4-FFF2-40B4-BE49-F238E27FC236}">
              <a16:creationId xmlns:a16="http://schemas.microsoft.com/office/drawing/2014/main" id="{E08D22EF-5528-4282-A916-8864F846E45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78" name="Text Box 213">
          <a:extLst>
            <a:ext uri="{FF2B5EF4-FFF2-40B4-BE49-F238E27FC236}">
              <a16:creationId xmlns:a16="http://schemas.microsoft.com/office/drawing/2014/main" id="{8DB80CB1-91EC-487A-8567-64A6E3A1BE1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79" name="Text Box 214">
          <a:extLst>
            <a:ext uri="{FF2B5EF4-FFF2-40B4-BE49-F238E27FC236}">
              <a16:creationId xmlns:a16="http://schemas.microsoft.com/office/drawing/2014/main" id="{CFD1E021-B0BA-49C8-A07F-11342D1185A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80" name="Text Box 215">
          <a:extLst>
            <a:ext uri="{FF2B5EF4-FFF2-40B4-BE49-F238E27FC236}">
              <a16:creationId xmlns:a16="http://schemas.microsoft.com/office/drawing/2014/main" id="{A32E184B-E837-4926-8194-824604393A9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81" name="Text Box 216">
          <a:extLst>
            <a:ext uri="{FF2B5EF4-FFF2-40B4-BE49-F238E27FC236}">
              <a16:creationId xmlns:a16="http://schemas.microsoft.com/office/drawing/2014/main" id="{51234A44-4151-4239-966A-199C890FEA0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82" name="Text Box 217">
          <a:extLst>
            <a:ext uri="{FF2B5EF4-FFF2-40B4-BE49-F238E27FC236}">
              <a16:creationId xmlns:a16="http://schemas.microsoft.com/office/drawing/2014/main" id="{332AD319-FB1F-4B36-969B-F97FDFFB96D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83" name="Text Box 218">
          <a:extLst>
            <a:ext uri="{FF2B5EF4-FFF2-40B4-BE49-F238E27FC236}">
              <a16:creationId xmlns:a16="http://schemas.microsoft.com/office/drawing/2014/main" id="{F7D179C7-7344-4259-AF4C-0C4D9AF3328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84" name="Text Box 219">
          <a:extLst>
            <a:ext uri="{FF2B5EF4-FFF2-40B4-BE49-F238E27FC236}">
              <a16:creationId xmlns:a16="http://schemas.microsoft.com/office/drawing/2014/main" id="{84852133-9252-4B89-B15D-A8BD50F1FEF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85" name="Text Box 220">
          <a:extLst>
            <a:ext uri="{FF2B5EF4-FFF2-40B4-BE49-F238E27FC236}">
              <a16:creationId xmlns:a16="http://schemas.microsoft.com/office/drawing/2014/main" id="{D6B65B6D-65CA-41D1-8E9D-32DB1536CEA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86" name="Text Box 221">
          <a:extLst>
            <a:ext uri="{FF2B5EF4-FFF2-40B4-BE49-F238E27FC236}">
              <a16:creationId xmlns:a16="http://schemas.microsoft.com/office/drawing/2014/main" id="{7C04513D-993A-4656-B8CB-F80831DF768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87" name="Text Box 222">
          <a:extLst>
            <a:ext uri="{FF2B5EF4-FFF2-40B4-BE49-F238E27FC236}">
              <a16:creationId xmlns:a16="http://schemas.microsoft.com/office/drawing/2014/main" id="{8B2D648F-6265-4BBE-ABDD-D45F12A8036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88" name="Text Box 223">
          <a:extLst>
            <a:ext uri="{FF2B5EF4-FFF2-40B4-BE49-F238E27FC236}">
              <a16:creationId xmlns:a16="http://schemas.microsoft.com/office/drawing/2014/main" id="{1DD7450E-82CA-4F9A-93F7-64931132F9F1}"/>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89" name="Text Box 224">
          <a:extLst>
            <a:ext uri="{FF2B5EF4-FFF2-40B4-BE49-F238E27FC236}">
              <a16:creationId xmlns:a16="http://schemas.microsoft.com/office/drawing/2014/main" id="{3E22CEE7-2274-48D5-9A3D-FB216F547E2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690" name="Text Box 225">
          <a:extLst>
            <a:ext uri="{FF2B5EF4-FFF2-40B4-BE49-F238E27FC236}">
              <a16:creationId xmlns:a16="http://schemas.microsoft.com/office/drawing/2014/main" id="{FF407A69-8500-4802-9245-849BCCFAA0A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91" name="Text Box 226">
          <a:extLst>
            <a:ext uri="{FF2B5EF4-FFF2-40B4-BE49-F238E27FC236}">
              <a16:creationId xmlns:a16="http://schemas.microsoft.com/office/drawing/2014/main" id="{EBFF3189-50D4-4495-B7FE-85FCDEABDC4A}"/>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692" name="Text Box 227">
          <a:extLst>
            <a:ext uri="{FF2B5EF4-FFF2-40B4-BE49-F238E27FC236}">
              <a16:creationId xmlns:a16="http://schemas.microsoft.com/office/drawing/2014/main" id="{C06C074C-0198-461A-A712-FD85CB278855}"/>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693" name="Text Box 228">
          <a:extLst>
            <a:ext uri="{FF2B5EF4-FFF2-40B4-BE49-F238E27FC236}">
              <a16:creationId xmlns:a16="http://schemas.microsoft.com/office/drawing/2014/main" id="{2146C3D8-30F9-458D-9C62-6833F265CC7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94" name="Text Box 229">
          <a:extLst>
            <a:ext uri="{FF2B5EF4-FFF2-40B4-BE49-F238E27FC236}">
              <a16:creationId xmlns:a16="http://schemas.microsoft.com/office/drawing/2014/main" id="{E6BAD7D6-7826-4D4B-9BE0-FAA00D528EE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95" name="Text Box 230">
          <a:extLst>
            <a:ext uri="{FF2B5EF4-FFF2-40B4-BE49-F238E27FC236}">
              <a16:creationId xmlns:a16="http://schemas.microsoft.com/office/drawing/2014/main" id="{7C5641DF-BB25-420C-A01E-71C6E00D52F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96" name="Text Box 231">
          <a:extLst>
            <a:ext uri="{FF2B5EF4-FFF2-40B4-BE49-F238E27FC236}">
              <a16:creationId xmlns:a16="http://schemas.microsoft.com/office/drawing/2014/main" id="{9CF2D6AC-91F8-4921-89E0-09CF985727E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97" name="Text Box 232">
          <a:extLst>
            <a:ext uri="{FF2B5EF4-FFF2-40B4-BE49-F238E27FC236}">
              <a16:creationId xmlns:a16="http://schemas.microsoft.com/office/drawing/2014/main" id="{941F9D38-0DDF-4C74-A66E-A737603DEF7E}"/>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98" name="Text Box 233">
          <a:extLst>
            <a:ext uri="{FF2B5EF4-FFF2-40B4-BE49-F238E27FC236}">
              <a16:creationId xmlns:a16="http://schemas.microsoft.com/office/drawing/2014/main" id="{DD6BAD1F-0D32-40AA-971D-5D1E96A965F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699" name="Text Box 234">
          <a:extLst>
            <a:ext uri="{FF2B5EF4-FFF2-40B4-BE49-F238E27FC236}">
              <a16:creationId xmlns:a16="http://schemas.microsoft.com/office/drawing/2014/main" id="{7C2D6FC5-FDBA-4586-B866-6AFF3C2FD970}"/>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0" name="Text Box 235">
          <a:extLst>
            <a:ext uri="{FF2B5EF4-FFF2-40B4-BE49-F238E27FC236}">
              <a16:creationId xmlns:a16="http://schemas.microsoft.com/office/drawing/2014/main" id="{79D48CF7-35E6-472B-BF7B-EC5EAA09856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1" name="Text Box 236">
          <a:extLst>
            <a:ext uri="{FF2B5EF4-FFF2-40B4-BE49-F238E27FC236}">
              <a16:creationId xmlns:a16="http://schemas.microsoft.com/office/drawing/2014/main" id="{D5340436-CC14-47AE-BB86-99811F72B6AB}"/>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2" name="Text Box 237">
          <a:extLst>
            <a:ext uri="{FF2B5EF4-FFF2-40B4-BE49-F238E27FC236}">
              <a16:creationId xmlns:a16="http://schemas.microsoft.com/office/drawing/2014/main" id="{BF514E4D-B13D-467F-91DE-2C7C1E9199D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3" name="Text Box 238">
          <a:extLst>
            <a:ext uri="{FF2B5EF4-FFF2-40B4-BE49-F238E27FC236}">
              <a16:creationId xmlns:a16="http://schemas.microsoft.com/office/drawing/2014/main" id="{81C20D98-2265-4E78-95E7-5F5190297CC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4" name="Text Box 239">
          <a:extLst>
            <a:ext uri="{FF2B5EF4-FFF2-40B4-BE49-F238E27FC236}">
              <a16:creationId xmlns:a16="http://schemas.microsoft.com/office/drawing/2014/main" id="{4308F1D1-6EF1-4BA3-B930-6F531E86ED4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05" name="Text Box 240">
          <a:extLst>
            <a:ext uri="{FF2B5EF4-FFF2-40B4-BE49-F238E27FC236}">
              <a16:creationId xmlns:a16="http://schemas.microsoft.com/office/drawing/2014/main" id="{C2600F96-AF02-4A4B-848D-DE4B9B77BC8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56388"/>
    <xdr:sp macro="" textlink="">
      <xdr:nvSpPr>
        <xdr:cNvPr id="3706" name="Text Box 141">
          <a:extLst>
            <a:ext uri="{FF2B5EF4-FFF2-40B4-BE49-F238E27FC236}">
              <a16:creationId xmlns:a16="http://schemas.microsoft.com/office/drawing/2014/main" id="{97731894-96B0-4779-90DD-C3BECC5A113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7" name="Text Box 142">
          <a:extLst>
            <a:ext uri="{FF2B5EF4-FFF2-40B4-BE49-F238E27FC236}">
              <a16:creationId xmlns:a16="http://schemas.microsoft.com/office/drawing/2014/main" id="{9C5C3C48-B452-4ECB-914F-693FA885EFBC}"/>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8" name="Text Box 143">
          <a:extLst>
            <a:ext uri="{FF2B5EF4-FFF2-40B4-BE49-F238E27FC236}">
              <a16:creationId xmlns:a16="http://schemas.microsoft.com/office/drawing/2014/main" id="{95B62372-42CA-4CD4-8990-BABE6A119FB3}"/>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09" name="Text Box 144">
          <a:extLst>
            <a:ext uri="{FF2B5EF4-FFF2-40B4-BE49-F238E27FC236}">
              <a16:creationId xmlns:a16="http://schemas.microsoft.com/office/drawing/2014/main" id="{DC5E21C1-6069-4120-A9AF-6887D38BF8ED}"/>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10" name="Text Box 145">
          <a:extLst>
            <a:ext uri="{FF2B5EF4-FFF2-40B4-BE49-F238E27FC236}">
              <a16:creationId xmlns:a16="http://schemas.microsoft.com/office/drawing/2014/main" id="{B4822251-C00D-4F55-81C6-ECA6D7A10485}"/>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11" name="Text Box 146">
          <a:extLst>
            <a:ext uri="{FF2B5EF4-FFF2-40B4-BE49-F238E27FC236}">
              <a16:creationId xmlns:a16="http://schemas.microsoft.com/office/drawing/2014/main" id="{34FFE19A-D663-44A1-9F6D-B9F53ADD7496}"/>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12" name="Text Box 147">
          <a:extLst>
            <a:ext uri="{FF2B5EF4-FFF2-40B4-BE49-F238E27FC236}">
              <a16:creationId xmlns:a16="http://schemas.microsoft.com/office/drawing/2014/main" id="{91BAC610-1FC1-4165-8E94-D9E4172044E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13" name="Text Box 148">
          <a:extLst>
            <a:ext uri="{FF2B5EF4-FFF2-40B4-BE49-F238E27FC236}">
              <a16:creationId xmlns:a16="http://schemas.microsoft.com/office/drawing/2014/main" id="{3244C517-0409-4D65-AE35-18AF83FA9ED2}"/>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14" name="Text Box 149">
          <a:extLst>
            <a:ext uri="{FF2B5EF4-FFF2-40B4-BE49-F238E27FC236}">
              <a16:creationId xmlns:a16="http://schemas.microsoft.com/office/drawing/2014/main" id="{C8CCCF6F-13D2-47B9-B273-9383EFDF1FBF}"/>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15" name="Text Box 150">
          <a:extLst>
            <a:ext uri="{FF2B5EF4-FFF2-40B4-BE49-F238E27FC236}">
              <a16:creationId xmlns:a16="http://schemas.microsoft.com/office/drawing/2014/main" id="{4352DFB8-5075-410E-8DC6-BB857C8FB1A9}"/>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56388"/>
    <xdr:sp macro="" textlink="">
      <xdr:nvSpPr>
        <xdr:cNvPr id="3716" name="Text Box 151">
          <a:extLst>
            <a:ext uri="{FF2B5EF4-FFF2-40B4-BE49-F238E27FC236}">
              <a16:creationId xmlns:a16="http://schemas.microsoft.com/office/drawing/2014/main" id="{06FDB0EF-D549-4F72-8261-CA2755EFE084}"/>
            </a:ext>
          </a:extLst>
        </xdr:cNvPr>
        <xdr:cNvSpPr txBox="1">
          <a:spLocks noChangeArrowheads="1"/>
        </xdr:cNvSpPr>
      </xdr:nvSpPr>
      <xdr:spPr bwMode="auto">
        <a:xfrm>
          <a:off x="9048750" y="609600"/>
          <a:ext cx="76200" cy="56388"/>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17" name="Text Box 164">
          <a:extLst>
            <a:ext uri="{FF2B5EF4-FFF2-40B4-BE49-F238E27FC236}">
              <a16:creationId xmlns:a16="http://schemas.microsoft.com/office/drawing/2014/main" id="{54A81652-7737-4B8A-A84B-95A0F89C33CA}"/>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18" name="Text Box 165">
          <a:extLst>
            <a:ext uri="{FF2B5EF4-FFF2-40B4-BE49-F238E27FC236}">
              <a16:creationId xmlns:a16="http://schemas.microsoft.com/office/drawing/2014/main" id="{70D2A747-42A1-44A4-BDE8-5D997BC1A6CB}"/>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19" name="Text Box 166">
          <a:extLst>
            <a:ext uri="{FF2B5EF4-FFF2-40B4-BE49-F238E27FC236}">
              <a16:creationId xmlns:a16="http://schemas.microsoft.com/office/drawing/2014/main" id="{C4D7BAB3-F2DC-4010-B938-72BD4B2B6D1A}"/>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0" name="Text Box 167">
          <a:extLst>
            <a:ext uri="{FF2B5EF4-FFF2-40B4-BE49-F238E27FC236}">
              <a16:creationId xmlns:a16="http://schemas.microsoft.com/office/drawing/2014/main" id="{DD817BAA-B936-45FD-8D5E-F22A131D2645}"/>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1" name="Text Box 168">
          <a:extLst>
            <a:ext uri="{FF2B5EF4-FFF2-40B4-BE49-F238E27FC236}">
              <a16:creationId xmlns:a16="http://schemas.microsoft.com/office/drawing/2014/main" id="{B81E192A-3265-492C-AD33-1157E82A1126}"/>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2" name="Text Box 169">
          <a:extLst>
            <a:ext uri="{FF2B5EF4-FFF2-40B4-BE49-F238E27FC236}">
              <a16:creationId xmlns:a16="http://schemas.microsoft.com/office/drawing/2014/main" id="{56EDD074-843F-44D6-9291-D1BC3189BAF1}"/>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3" name="Text Box 170">
          <a:extLst>
            <a:ext uri="{FF2B5EF4-FFF2-40B4-BE49-F238E27FC236}">
              <a16:creationId xmlns:a16="http://schemas.microsoft.com/office/drawing/2014/main" id="{2DB5BF8F-780D-42C4-B00F-11B7CCC3ED5D}"/>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4" name="Text Box 171">
          <a:extLst>
            <a:ext uri="{FF2B5EF4-FFF2-40B4-BE49-F238E27FC236}">
              <a16:creationId xmlns:a16="http://schemas.microsoft.com/office/drawing/2014/main" id="{99E61DEA-8FB3-4D1E-BE87-DC85C496718C}"/>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5" name="Text Box 172">
          <a:extLst>
            <a:ext uri="{FF2B5EF4-FFF2-40B4-BE49-F238E27FC236}">
              <a16:creationId xmlns:a16="http://schemas.microsoft.com/office/drawing/2014/main" id="{0033CA76-5FF4-4BCB-B939-9E43C289591E}"/>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6" name="Text Box 173">
          <a:extLst>
            <a:ext uri="{FF2B5EF4-FFF2-40B4-BE49-F238E27FC236}">
              <a16:creationId xmlns:a16="http://schemas.microsoft.com/office/drawing/2014/main" id="{C6D9AB6D-6412-4D27-B394-82D626FA8E8D}"/>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7" name="Text Box 174">
          <a:extLst>
            <a:ext uri="{FF2B5EF4-FFF2-40B4-BE49-F238E27FC236}">
              <a16:creationId xmlns:a16="http://schemas.microsoft.com/office/drawing/2014/main" id="{1FF7DB16-9101-4FC7-A1E2-0F4DF0721D46}"/>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28" name="Text Box 175">
          <a:extLst>
            <a:ext uri="{FF2B5EF4-FFF2-40B4-BE49-F238E27FC236}">
              <a16:creationId xmlns:a16="http://schemas.microsoft.com/office/drawing/2014/main" id="{8C41B3F6-08C9-481F-985A-B9FA6E59BCAE}"/>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29" name="Text Box 176">
          <a:extLst>
            <a:ext uri="{FF2B5EF4-FFF2-40B4-BE49-F238E27FC236}">
              <a16:creationId xmlns:a16="http://schemas.microsoft.com/office/drawing/2014/main" id="{A1C4FDB4-3C45-44D0-A3F9-35EECF24837C}"/>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30" name="Text Box 177">
          <a:extLst>
            <a:ext uri="{FF2B5EF4-FFF2-40B4-BE49-F238E27FC236}">
              <a16:creationId xmlns:a16="http://schemas.microsoft.com/office/drawing/2014/main" id="{2B44412E-685C-47D6-8C77-E410266BF18C}"/>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31" name="Text Box 178">
          <a:extLst>
            <a:ext uri="{FF2B5EF4-FFF2-40B4-BE49-F238E27FC236}">
              <a16:creationId xmlns:a16="http://schemas.microsoft.com/office/drawing/2014/main" id="{56047BF2-FCDA-4A4B-AA64-7A9529885B7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32" name="Text Box 179">
          <a:extLst>
            <a:ext uri="{FF2B5EF4-FFF2-40B4-BE49-F238E27FC236}">
              <a16:creationId xmlns:a16="http://schemas.microsoft.com/office/drawing/2014/main" id="{00EDF11C-F757-4EE7-AF6A-3CBAE824A6D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33" name="Text Box 180">
          <a:extLst>
            <a:ext uri="{FF2B5EF4-FFF2-40B4-BE49-F238E27FC236}">
              <a16:creationId xmlns:a16="http://schemas.microsoft.com/office/drawing/2014/main" id="{6C176EB6-2C58-482E-BAE8-2C5E7A8C9075}"/>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34" name="Text Box 181">
          <a:extLst>
            <a:ext uri="{FF2B5EF4-FFF2-40B4-BE49-F238E27FC236}">
              <a16:creationId xmlns:a16="http://schemas.microsoft.com/office/drawing/2014/main" id="{D5DFE114-A517-4C91-945C-760174F4B83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35" name="Text Box 182">
          <a:extLst>
            <a:ext uri="{FF2B5EF4-FFF2-40B4-BE49-F238E27FC236}">
              <a16:creationId xmlns:a16="http://schemas.microsoft.com/office/drawing/2014/main" id="{E2046AE2-16C9-4911-89B6-5E35A2D1DF79}"/>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36" name="Text Box 183">
          <a:extLst>
            <a:ext uri="{FF2B5EF4-FFF2-40B4-BE49-F238E27FC236}">
              <a16:creationId xmlns:a16="http://schemas.microsoft.com/office/drawing/2014/main" id="{B24F1206-4A83-4394-8E9C-78762B42C43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37" name="Text Box 184">
          <a:extLst>
            <a:ext uri="{FF2B5EF4-FFF2-40B4-BE49-F238E27FC236}">
              <a16:creationId xmlns:a16="http://schemas.microsoft.com/office/drawing/2014/main" id="{7403443B-6DAB-460A-A919-0E9D0CCA91C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38" name="Text Box 185">
          <a:extLst>
            <a:ext uri="{FF2B5EF4-FFF2-40B4-BE49-F238E27FC236}">
              <a16:creationId xmlns:a16="http://schemas.microsoft.com/office/drawing/2014/main" id="{21B71024-B25E-4C00-AD1B-ADE6764451CC}"/>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39" name="Text Box 186">
          <a:extLst>
            <a:ext uri="{FF2B5EF4-FFF2-40B4-BE49-F238E27FC236}">
              <a16:creationId xmlns:a16="http://schemas.microsoft.com/office/drawing/2014/main" id="{D942DD74-4487-4581-A770-5216F0D79FA1}"/>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40" name="Text Box 187">
          <a:extLst>
            <a:ext uri="{FF2B5EF4-FFF2-40B4-BE49-F238E27FC236}">
              <a16:creationId xmlns:a16="http://schemas.microsoft.com/office/drawing/2014/main" id="{43610D07-E12C-4431-BE80-BA2541DEC705}"/>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41" name="Text Box 188">
          <a:extLst>
            <a:ext uri="{FF2B5EF4-FFF2-40B4-BE49-F238E27FC236}">
              <a16:creationId xmlns:a16="http://schemas.microsoft.com/office/drawing/2014/main" id="{1E3B6F12-94EB-45B7-A2AB-70D67313FF6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42" name="Text Box 189">
          <a:extLst>
            <a:ext uri="{FF2B5EF4-FFF2-40B4-BE49-F238E27FC236}">
              <a16:creationId xmlns:a16="http://schemas.microsoft.com/office/drawing/2014/main" id="{27E0D480-8657-4CDF-BE1E-6DA1B1E61B2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43" name="Text Box 190">
          <a:extLst>
            <a:ext uri="{FF2B5EF4-FFF2-40B4-BE49-F238E27FC236}">
              <a16:creationId xmlns:a16="http://schemas.microsoft.com/office/drawing/2014/main" id="{12C0B1E4-8E11-4FCC-8112-05BBC17B0836}"/>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44" name="Text Box 191">
          <a:extLst>
            <a:ext uri="{FF2B5EF4-FFF2-40B4-BE49-F238E27FC236}">
              <a16:creationId xmlns:a16="http://schemas.microsoft.com/office/drawing/2014/main" id="{B5D724B8-6E24-4291-A226-752E11AADF3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45" name="Text Box 192">
          <a:extLst>
            <a:ext uri="{FF2B5EF4-FFF2-40B4-BE49-F238E27FC236}">
              <a16:creationId xmlns:a16="http://schemas.microsoft.com/office/drawing/2014/main" id="{26A91484-BEEB-41BF-9651-771175E152CE}"/>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46" name="Text Box 193">
          <a:extLst>
            <a:ext uri="{FF2B5EF4-FFF2-40B4-BE49-F238E27FC236}">
              <a16:creationId xmlns:a16="http://schemas.microsoft.com/office/drawing/2014/main" id="{9624F92C-2F29-4EAD-91E0-7E6CC4FE517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47" name="Text Box 194">
          <a:extLst>
            <a:ext uri="{FF2B5EF4-FFF2-40B4-BE49-F238E27FC236}">
              <a16:creationId xmlns:a16="http://schemas.microsoft.com/office/drawing/2014/main" id="{9779A3D3-89D1-4D30-9853-AE9A8965081B}"/>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48" name="Text Box 195">
          <a:extLst>
            <a:ext uri="{FF2B5EF4-FFF2-40B4-BE49-F238E27FC236}">
              <a16:creationId xmlns:a16="http://schemas.microsoft.com/office/drawing/2014/main" id="{FD614C93-8302-439E-9BBB-C16D77BF69BB}"/>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49" name="Text Box 196">
          <a:extLst>
            <a:ext uri="{FF2B5EF4-FFF2-40B4-BE49-F238E27FC236}">
              <a16:creationId xmlns:a16="http://schemas.microsoft.com/office/drawing/2014/main" id="{ABF82B8F-6762-44A5-8C76-DDB145A9B32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50" name="Text Box 197">
          <a:extLst>
            <a:ext uri="{FF2B5EF4-FFF2-40B4-BE49-F238E27FC236}">
              <a16:creationId xmlns:a16="http://schemas.microsoft.com/office/drawing/2014/main" id="{78FF86D2-A199-42D6-9DBC-53937877E15A}"/>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51" name="Text Box 198">
          <a:extLst>
            <a:ext uri="{FF2B5EF4-FFF2-40B4-BE49-F238E27FC236}">
              <a16:creationId xmlns:a16="http://schemas.microsoft.com/office/drawing/2014/main" id="{94DE3798-71D0-48A7-94E0-E7614C23DB8F}"/>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52" name="Text Box 199">
          <a:extLst>
            <a:ext uri="{FF2B5EF4-FFF2-40B4-BE49-F238E27FC236}">
              <a16:creationId xmlns:a16="http://schemas.microsoft.com/office/drawing/2014/main" id="{3B0FF026-0DB5-4C48-ABCC-A5EC68D53CF6}"/>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53" name="Text Box 200">
          <a:extLst>
            <a:ext uri="{FF2B5EF4-FFF2-40B4-BE49-F238E27FC236}">
              <a16:creationId xmlns:a16="http://schemas.microsoft.com/office/drawing/2014/main" id="{C063AC09-FEB5-45A5-B971-CC684EBFE13F}"/>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54" name="Text Box 201">
          <a:extLst>
            <a:ext uri="{FF2B5EF4-FFF2-40B4-BE49-F238E27FC236}">
              <a16:creationId xmlns:a16="http://schemas.microsoft.com/office/drawing/2014/main" id="{E3909842-34CC-4AC9-B267-656FC8BDA77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55" name="Text Box 202">
          <a:extLst>
            <a:ext uri="{FF2B5EF4-FFF2-40B4-BE49-F238E27FC236}">
              <a16:creationId xmlns:a16="http://schemas.microsoft.com/office/drawing/2014/main" id="{40E1CBE4-3C28-4E70-9067-FD537745AD5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56" name="Text Box 203">
          <a:extLst>
            <a:ext uri="{FF2B5EF4-FFF2-40B4-BE49-F238E27FC236}">
              <a16:creationId xmlns:a16="http://schemas.microsoft.com/office/drawing/2014/main" id="{C6CD8B2B-A1CB-42E8-9B89-8D0D29DD4E90}"/>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57" name="Text Box 204">
          <a:extLst>
            <a:ext uri="{FF2B5EF4-FFF2-40B4-BE49-F238E27FC236}">
              <a16:creationId xmlns:a16="http://schemas.microsoft.com/office/drawing/2014/main" id="{09AFDF4F-0C40-4A3E-A38E-A9AC1055D0A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58" name="Text Box 205">
          <a:extLst>
            <a:ext uri="{FF2B5EF4-FFF2-40B4-BE49-F238E27FC236}">
              <a16:creationId xmlns:a16="http://schemas.microsoft.com/office/drawing/2014/main" id="{BB78FD47-A14C-4D24-B909-F6DF7810DACE}"/>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59" name="Text Box 206">
          <a:extLst>
            <a:ext uri="{FF2B5EF4-FFF2-40B4-BE49-F238E27FC236}">
              <a16:creationId xmlns:a16="http://schemas.microsoft.com/office/drawing/2014/main" id="{1D941FAE-CA39-4C08-88E6-7723BC9A5770}"/>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60" name="Text Box 207">
          <a:extLst>
            <a:ext uri="{FF2B5EF4-FFF2-40B4-BE49-F238E27FC236}">
              <a16:creationId xmlns:a16="http://schemas.microsoft.com/office/drawing/2014/main" id="{5D658B4E-4E71-455A-BB51-B8971F611DFD}"/>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61" name="Text Box 208">
          <a:extLst>
            <a:ext uri="{FF2B5EF4-FFF2-40B4-BE49-F238E27FC236}">
              <a16:creationId xmlns:a16="http://schemas.microsoft.com/office/drawing/2014/main" id="{2C230198-8A02-4F30-86F5-FADEB4368785}"/>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62" name="Text Box 209">
          <a:extLst>
            <a:ext uri="{FF2B5EF4-FFF2-40B4-BE49-F238E27FC236}">
              <a16:creationId xmlns:a16="http://schemas.microsoft.com/office/drawing/2014/main" id="{4A6B095A-4D0B-4C0A-9724-8F324A59401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63" name="Text Box 210">
          <a:extLst>
            <a:ext uri="{FF2B5EF4-FFF2-40B4-BE49-F238E27FC236}">
              <a16:creationId xmlns:a16="http://schemas.microsoft.com/office/drawing/2014/main" id="{0F5464FB-461B-4476-A7F9-687EBA36FEC2}"/>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64" name="Text Box 211">
          <a:extLst>
            <a:ext uri="{FF2B5EF4-FFF2-40B4-BE49-F238E27FC236}">
              <a16:creationId xmlns:a16="http://schemas.microsoft.com/office/drawing/2014/main" id="{4C955ADF-9240-4A25-8A8B-533CFA9313E7}"/>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65" name="Text Box 212">
          <a:extLst>
            <a:ext uri="{FF2B5EF4-FFF2-40B4-BE49-F238E27FC236}">
              <a16:creationId xmlns:a16="http://schemas.microsoft.com/office/drawing/2014/main" id="{BBBEE9C5-61AB-4FD2-A3F9-8F552200DF9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66" name="Text Box 213">
          <a:extLst>
            <a:ext uri="{FF2B5EF4-FFF2-40B4-BE49-F238E27FC236}">
              <a16:creationId xmlns:a16="http://schemas.microsoft.com/office/drawing/2014/main" id="{24F3F69F-D985-47D1-B3C6-8F44468EFE19}"/>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67" name="Text Box 214">
          <a:extLst>
            <a:ext uri="{FF2B5EF4-FFF2-40B4-BE49-F238E27FC236}">
              <a16:creationId xmlns:a16="http://schemas.microsoft.com/office/drawing/2014/main" id="{E014DD1F-8993-4F72-BEA9-5DD0960D752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68" name="Text Box 215">
          <a:extLst>
            <a:ext uri="{FF2B5EF4-FFF2-40B4-BE49-F238E27FC236}">
              <a16:creationId xmlns:a16="http://schemas.microsoft.com/office/drawing/2014/main" id="{0316731D-1492-4237-BB9B-6BD7A59FD078}"/>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69" name="Text Box 216">
          <a:extLst>
            <a:ext uri="{FF2B5EF4-FFF2-40B4-BE49-F238E27FC236}">
              <a16:creationId xmlns:a16="http://schemas.microsoft.com/office/drawing/2014/main" id="{587BE7EF-951A-4142-B534-5AF07DCF8ADE}"/>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70" name="Text Box 217">
          <a:extLst>
            <a:ext uri="{FF2B5EF4-FFF2-40B4-BE49-F238E27FC236}">
              <a16:creationId xmlns:a16="http://schemas.microsoft.com/office/drawing/2014/main" id="{BA3FCC0F-B16F-49B9-B76C-A6EC1EE0BE64}"/>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71" name="Text Box 218">
          <a:extLst>
            <a:ext uri="{FF2B5EF4-FFF2-40B4-BE49-F238E27FC236}">
              <a16:creationId xmlns:a16="http://schemas.microsoft.com/office/drawing/2014/main" id="{8F595439-3153-469F-B96F-6EA2990F5A60}"/>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72" name="Text Box 219">
          <a:extLst>
            <a:ext uri="{FF2B5EF4-FFF2-40B4-BE49-F238E27FC236}">
              <a16:creationId xmlns:a16="http://schemas.microsoft.com/office/drawing/2014/main" id="{8804DCD3-BFF5-40F4-8A14-A21867DF63F1}"/>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73" name="Text Box 220">
          <a:extLst>
            <a:ext uri="{FF2B5EF4-FFF2-40B4-BE49-F238E27FC236}">
              <a16:creationId xmlns:a16="http://schemas.microsoft.com/office/drawing/2014/main" id="{B3DA3E92-7CF3-43ED-B796-5D1C3422752F}"/>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74" name="Text Box 221">
          <a:extLst>
            <a:ext uri="{FF2B5EF4-FFF2-40B4-BE49-F238E27FC236}">
              <a16:creationId xmlns:a16="http://schemas.microsoft.com/office/drawing/2014/main" id="{410DCD52-0278-40E6-992F-B25D1104283C}"/>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75" name="Text Box 222">
          <a:extLst>
            <a:ext uri="{FF2B5EF4-FFF2-40B4-BE49-F238E27FC236}">
              <a16:creationId xmlns:a16="http://schemas.microsoft.com/office/drawing/2014/main" id="{076CFE13-A16F-4280-981C-05F0DA9582A9}"/>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76" name="Text Box 223">
          <a:extLst>
            <a:ext uri="{FF2B5EF4-FFF2-40B4-BE49-F238E27FC236}">
              <a16:creationId xmlns:a16="http://schemas.microsoft.com/office/drawing/2014/main" id="{E76CD317-F4DA-4AC5-81E5-16E18D1D3A71}"/>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77" name="Text Box 224">
          <a:extLst>
            <a:ext uri="{FF2B5EF4-FFF2-40B4-BE49-F238E27FC236}">
              <a16:creationId xmlns:a16="http://schemas.microsoft.com/office/drawing/2014/main" id="{3191DEE9-5E32-4592-BC37-6CE0E990C46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89768" cy="170560"/>
    <xdr:sp macro="" textlink="">
      <xdr:nvSpPr>
        <xdr:cNvPr id="3778" name="Text Box 225">
          <a:extLst>
            <a:ext uri="{FF2B5EF4-FFF2-40B4-BE49-F238E27FC236}">
              <a16:creationId xmlns:a16="http://schemas.microsoft.com/office/drawing/2014/main" id="{EB97964B-936E-493E-8855-B92F0D9A6153}"/>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79" name="Text Box 226">
          <a:extLst>
            <a:ext uri="{FF2B5EF4-FFF2-40B4-BE49-F238E27FC236}">
              <a16:creationId xmlns:a16="http://schemas.microsoft.com/office/drawing/2014/main" id="{F2D3B52E-70CD-42E8-B64B-F634764E72A4}"/>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80" name="Text Box 227">
          <a:extLst>
            <a:ext uri="{FF2B5EF4-FFF2-40B4-BE49-F238E27FC236}">
              <a16:creationId xmlns:a16="http://schemas.microsoft.com/office/drawing/2014/main" id="{B1032E20-F42E-46E6-AFC0-331EB49DB1F2}"/>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xdr:row>
      <xdr:rowOff>0</xdr:rowOff>
    </xdr:from>
    <xdr:ext cx="76200" cy="40005"/>
    <xdr:sp macro="" textlink="">
      <xdr:nvSpPr>
        <xdr:cNvPr id="3781" name="Text Box 228">
          <a:extLst>
            <a:ext uri="{FF2B5EF4-FFF2-40B4-BE49-F238E27FC236}">
              <a16:creationId xmlns:a16="http://schemas.microsoft.com/office/drawing/2014/main" id="{F2C56C18-4DE8-4E5D-91DB-3C0B217C0AC0}"/>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2" name="Text Box 229">
          <a:extLst>
            <a:ext uri="{FF2B5EF4-FFF2-40B4-BE49-F238E27FC236}">
              <a16:creationId xmlns:a16="http://schemas.microsoft.com/office/drawing/2014/main" id="{38FF935F-56E2-4237-B2CD-5F110AE967E9}"/>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3" name="Text Box 230">
          <a:extLst>
            <a:ext uri="{FF2B5EF4-FFF2-40B4-BE49-F238E27FC236}">
              <a16:creationId xmlns:a16="http://schemas.microsoft.com/office/drawing/2014/main" id="{F18AB4F0-4F76-4EBE-950E-1DBF0BD74FB0}"/>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4" name="Text Box 231">
          <a:extLst>
            <a:ext uri="{FF2B5EF4-FFF2-40B4-BE49-F238E27FC236}">
              <a16:creationId xmlns:a16="http://schemas.microsoft.com/office/drawing/2014/main" id="{11F05162-1B3D-454E-B88D-A543668DC690}"/>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5" name="Text Box 232">
          <a:extLst>
            <a:ext uri="{FF2B5EF4-FFF2-40B4-BE49-F238E27FC236}">
              <a16:creationId xmlns:a16="http://schemas.microsoft.com/office/drawing/2014/main" id="{7CE5A0E7-25EB-4E30-9A23-5BA015658957}"/>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6" name="Text Box 233">
          <a:extLst>
            <a:ext uri="{FF2B5EF4-FFF2-40B4-BE49-F238E27FC236}">
              <a16:creationId xmlns:a16="http://schemas.microsoft.com/office/drawing/2014/main" id="{238FC1D9-39B5-4BE8-8C22-7972779826FF}"/>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7" name="Text Box 234">
          <a:extLst>
            <a:ext uri="{FF2B5EF4-FFF2-40B4-BE49-F238E27FC236}">
              <a16:creationId xmlns:a16="http://schemas.microsoft.com/office/drawing/2014/main" id="{A95D809C-5497-4DD8-840B-1A015321885A}"/>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8" name="Text Box 235">
          <a:extLst>
            <a:ext uri="{FF2B5EF4-FFF2-40B4-BE49-F238E27FC236}">
              <a16:creationId xmlns:a16="http://schemas.microsoft.com/office/drawing/2014/main" id="{134C7358-2C3F-4DAD-BC6D-135676A78A2E}"/>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89" name="Text Box 236">
          <a:extLst>
            <a:ext uri="{FF2B5EF4-FFF2-40B4-BE49-F238E27FC236}">
              <a16:creationId xmlns:a16="http://schemas.microsoft.com/office/drawing/2014/main" id="{4E3C10F9-8A42-40B3-AEA5-792289367B38}"/>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90" name="Text Box 237">
          <a:extLst>
            <a:ext uri="{FF2B5EF4-FFF2-40B4-BE49-F238E27FC236}">
              <a16:creationId xmlns:a16="http://schemas.microsoft.com/office/drawing/2014/main" id="{FF9D9CB0-AE4E-4B0D-B856-A7676B1C04E6}"/>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91" name="Text Box 238">
          <a:extLst>
            <a:ext uri="{FF2B5EF4-FFF2-40B4-BE49-F238E27FC236}">
              <a16:creationId xmlns:a16="http://schemas.microsoft.com/office/drawing/2014/main" id="{F9B9D45C-BFBE-497D-B069-A83982CEDCDC}"/>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76200" cy="40005"/>
    <xdr:sp macro="" textlink="">
      <xdr:nvSpPr>
        <xdr:cNvPr id="3792" name="Text Box 239">
          <a:extLst>
            <a:ext uri="{FF2B5EF4-FFF2-40B4-BE49-F238E27FC236}">
              <a16:creationId xmlns:a16="http://schemas.microsoft.com/office/drawing/2014/main" id="{E0B0236F-702C-4584-9680-61852C390A23}"/>
            </a:ext>
          </a:extLst>
        </xdr:cNvPr>
        <xdr:cNvSpPr txBox="1">
          <a:spLocks noChangeArrowheads="1"/>
        </xdr:cNvSpPr>
      </xdr:nvSpPr>
      <xdr:spPr bwMode="auto">
        <a:xfrm>
          <a:off x="9048750" y="609600"/>
          <a:ext cx="76200" cy="40005"/>
        </a:xfrm>
        <a:prstGeom prst="rect">
          <a:avLst/>
        </a:prstGeom>
        <a:noFill/>
        <a:ln w="9525">
          <a:noFill/>
          <a:miter lim="800000"/>
          <a:headEnd/>
          <a:tailEnd/>
        </a:ln>
      </xdr:spPr>
    </xdr:sp>
    <xdr:clientData/>
  </xdr:oneCellAnchor>
  <xdr:oneCellAnchor>
    <xdr:from>
      <xdr:col>4</xdr:col>
      <xdr:colOff>0</xdr:colOff>
      <xdr:row>3</xdr:row>
      <xdr:rowOff>0</xdr:rowOff>
    </xdr:from>
    <xdr:ext cx="89768" cy="170560"/>
    <xdr:sp macro="" textlink="">
      <xdr:nvSpPr>
        <xdr:cNvPr id="3793" name="Text Box 240">
          <a:extLst>
            <a:ext uri="{FF2B5EF4-FFF2-40B4-BE49-F238E27FC236}">
              <a16:creationId xmlns:a16="http://schemas.microsoft.com/office/drawing/2014/main" id="{C4D53461-1512-4C40-B442-3B1138D7E54E}"/>
            </a:ext>
          </a:extLst>
        </xdr:cNvPr>
        <xdr:cNvSpPr txBox="1">
          <a:spLocks noChangeArrowheads="1"/>
        </xdr:cNvSpPr>
      </xdr:nvSpPr>
      <xdr:spPr bwMode="auto">
        <a:xfrm>
          <a:off x="9048750" y="6096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5</xdr:col>
      <xdr:colOff>0</xdr:colOff>
      <xdr:row>13</xdr:row>
      <xdr:rowOff>0</xdr:rowOff>
    </xdr:from>
    <xdr:ext cx="76200" cy="228600"/>
    <xdr:sp macro="" textlink="">
      <xdr:nvSpPr>
        <xdr:cNvPr id="3794" name="Text Box 260">
          <a:extLst>
            <a:ext uri="{FF2B5EF4-FFF2-40B4-BE49-F238E27FC236}">
              <a16:creationId xmlns:a16="http://schemas.microsoft.com/office/drawing/2014/main" id="{F44EECBA-530B-4404-9B87-951ADD264892}"/>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5</xdr:col>
      <xdr:colOff>0</xdr:colOff>
      <xdr:row>13</xdr:row>
      <xdr:rowOff>0</xdr:rowOff>
    </xdr:from>
    <xdr:ext cx="76200" cy="228600"/>
    <xdr:sp macro="" textlink="">
      <xdr:nvSpPr>
        <xdr:cNvPr id="3795" name="Text Box 260">
          <a:extLst>
            <a:ext uri="{FF2B5EF4-FFF2-40B4-BE49-F238E27FC236}">
              <a16:creationId xmlns:a16="http://schemas.microsoft.com/office/drawing/2014/main" id="{BCCD9B9A-F5E3-4EEE-9824-BB9712D3D5E4}"/>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5</xdr:col>
      <xdr:colOff>0</xdr:colOff>
      <xdr:row>13</xdr:row>
      <xdr:rowOff>0</xdr:rowOff>
    </xdr:from>
    <xdr:ext cx="76200" cy="228600"/>
    <xdr:sp macro="" textlink="">
      <xdr:nvSpPr>
        <xdr:cNvPr id="3796" name="Text Box 260">
          <a:extLst>
            <a:ext uri="{FF2B5EF4-FFF2-40B4-BE49-F238E27FC236}">
              <a16:creationId xmlns:a16="http://schemas.microsoft.com/office/drawing/2014/main" id="{A75801AE-4DC4-4A0F-B648-C12C7E126CE3}"/>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5</xdr:col>
      <xdr:colOff>0</xdr:colOff>
      <xdr:row>13</xdr:row>
      <xdr:rowOff>0</xdr:rowOff>
    </xdr:from>
    <xdr:ext cx="76200" cy="228600"/>
    <xdr:sp macro="" textlink="">
      <xdr:nvSpPr>
        <xdr:cNvPr id="3797" name="Text Box 260">
          <a:extLst>
            <a:ext uri="{FF2B5EF4-FFF2-40B4-BE49-F238E27FC236}">
              <a16:creationId xmlns:a16="http://schemas.microsoft.com/office/drawing/2014/main" id="{B98EC7CB-C5C6-48EC-8A42-6904CBA79A25}"/>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5</xdr:col>
      <xdr:colOff>0</xdr:colOff>
      <xdr:row>13</xdr:row>
      <xdr:rowOff>0</xdr:rowOff>
    </xdr:from>
    <xdr:ext cx="76200" cy="228600"/>
    <xdr:sp macro="" textlink="">
      <xdr:nvSpPr>
        <xdr:cNvPr id="3798" name="Text Box 260">
          <a:extLst>
            <a:ext uri="{FF2B5EF4-FFF2-40B4-BE49-F238E27FC236}">
              <a16:creationId xmlns:a16="http://schemas.microsoft.com/office/drawing/2014/main" id="{7CB1700C-BBCC-4D9D-8C66-BEB132A2D3E3}"/>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5</xdr:col>
      <xdr:colOff>0</xdr:colOff>
      <xdr:row>13</xdr:row>
      <xdr:rowOff>0</xdr:rowOff>
    </xdr:from>
    <xdr:ext cx="76200" cy="228600"/>
    <xdr:sp macro="" textlink="">
      <xdr:nvSpPr>
        <xdr:cNvPr id="3799" name="Text Box 260">
          <a:extLst>
            <a:ext uri="{FF2B5EF4-FFF2-40B4-BE49-F238E27FC236}">
              <a16:creationId xmlns:a16="http://schemas.microsoft.com/office/drawing/2014/main" id="{3190F174-603D-4C38-BE38-7BA8FC1E80C8}"/>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5</xdr:col>
      <xdr:colOff>0</xdr:colOff>
      <xdr:row>13</xdr:row>
      <xdr:rowOff>0</xdr:rowOff>
    </xdr:from>
    <xdr:ext cx="76200" cy="228600"/>
    <xdr:sp macro="" textlink="">
      <xdr:nvSpPr>
        <xdr:cNvPr id="3800" name="Text Box 260">
          <a:extLst>
            <a:ext uri="{FF2B5EF4-FFF2-40B4-BE49-F238E27FC236}">
              <a16:creationId xmlns:a16="http://schemas.microsoft.com/office/drawing/2014/main" id="{DC249E0C-F57E-4785-B8FB-36A3641BDAC0}"/>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5</xdr:col>
      <xdr:colOff>0</xdr:colOff>
      <xdr:row>13</xdr:row>
      <xdr:rowOff>0</xdr:rowOff>
    </xdr:from>
    <xdr:ext cx="76200" cy="228600"/>
    <xdr:sp macro="" textlink="">
      <xdr:nvSpPr>
        <xdr:cNvPr id="3801" name="Text Box 260">
          <a:extLst>
            <a:ext uri="{FF2B5EF4-FFF2-40B4-BE49-F238E27FC236}">
              <a16:creationId xmlns:a16="http://schemas.microsoft.com/office/drawing/2014/main" id="{34C7FEE5-1572-4340-8013-23CD3BCDACD3}"/>
            </a:ext>
          </a:extLst>
        </xdr:cNvPr>
        <xdr:cNvSpPr txBox="1">
          <a:spLocks noChangeArrowheads="1"/>
        </xdr:cNvSpPr>
      </xdr:nvSpPr>
      <xdr:spPr bwMode="auto">
        <a:xfrm>
          <a:off x="9915525" y="4705350"/>
          <a:ext cx="76200" cy="228600"/>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802" name="Text Box 4">
          <a:extLst>
            <a:ext uri="{FF2B5EF4-FFF2-40B4-BE49-F238E27FC236}">
              <a16:creationId xmlns:a16="http://schemas.microsoft.com/office/drawing/2014/main" id="{B2934DBE-3532-4371-9280-E450DFC0CED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803" name="Text Box 6">
          <a:extLst>
            <a:ext uri="{FF2B5EF4-FFF2-40B4-BE49-F238E27FC236}">
              <a16:creationId xmlns:a16="http://schemas.microsoft.com/office/drawing/2014/main" id="{25031B0F-4EBD-4D36-919D-1D6A98E307C6}"/>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804" name="Text Box 21">
          <a:extLst>
            <a:ext uri="{FF2B5EF4-FFF2-40B4-BE49-F238E27FC236}">
              <a16:creationId xmlns:a16="http://schemas.microsoft.com/office/drawing/2014/main" id="{552C993C-9E7C-4B66-B700-A0296598F85B}"/>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805" name="Text Box 22">
          <a:extLst>
            <a:ext uri="{FF2B5EF4-FFF2-40B4-BE49-F238E27FC236}">
              <a16:creationId xmlns:a16="http://schemas.microsoft.com/office/drawing/2014/main" id="{236FC7C1-7E25-4C3C-BE05-14DB97351AAE}"/>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06" name="Text Box 28">
          <a:extLst>
            <a:ext uri="{FF2B5EF4-FFF2-40B4-BE49-F238E27FC236}">
              <a16:creationId xmlns:a16="http://schemas.microsoft.com/office/drawing/2014/main" id="{C0B833A8-A0FD-4264-942A-AC36256BFA2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807" name="Text Box 29">
          <a:extLst>
            <a:ext uri="{FF2B5EF4-FFF2-40B4-BE49-F238E27FC236}">
              <a16:creationId xmlns:a16="http://schemas.microsoft.com/office/drawing/2014/main" id="{4244ABE3-018A-42A9-9CF1-04B5D25ACFFC}"/>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808" name="Text Box 31">
          <a:extLst>
            <a:ext uri="{FF2B5EF4-FFF2-40B4-BE49-F238E27FC236}">
              <a16:creationId xmlns:a16="http://schemas.microsoft.com/office/drawing/2014/main" id="{804701DD-BD24-418C-BF53-27507AE32B7A}"/>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809" name="Text Box 32">
          <a:extLst>
            <a:ext uri="{FF2B5EF4-FFF2-40B4-BE49-F238E27FC236}">
              <a16:creationId xmlns:a16="http://schemas.microsoft.com/office/drawing/2014/main" id="{8D0BF54A-BFAB-4E0D-B298-B8CB4888F58D}"/>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10" name="Text Box 33">
          <a:extLst>
            <a:ext uri="{FF2B5EF4-FFF2-40B4-BE49-F238E27FC236}">
              <a16:creationId xmlns:a16="http://schemas.microsoft.com/office/drawing/2014/main" id="{B4420C2B-706F-4E3A-BF5C-788EEDECE1D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11" name="Text Box 34">
          <a:extLst>
            <a:ext uri="{FF2B5EF4-FFF2-40B4-BE49-F238E27FC236}">
              <a16:creationId xmlns:a16="http://schemas.microsoft.com/office/drawing/2014/main" id="{182A6426-7657-4BB5-BF2A-74D0D61B6CE7}"/>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812" name="Text Box 35">
          <a:extLst>
            <a:ext uri="{FF2B5EF4-FFF2-40B4-BE49-F238E27FC236}">
              <a16:creationId xmlns:a16="http://schemas.microsoft.com/office/drawing/2014/main" id="{6CA47D35-FEF6-451E-8F18-95E2C2001B6B}"/>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13" name="Text Box 36">
          <a:extLst>
            <a:ext uri="{FF2B5EF4-FFF2-40B4-BE49-F238E27FC236}">
              <a16:creationId xmlns:a16="http://schemas.microsoft.com/office/drawing/2014/main" id="{C052C5CE-4D49-4751-AF92-E8C1EC4A9F0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14" name="Text Box 37">
          <a:extLst>
            <a:ext uri="{FF2B5EF4-FFF2-40B4-BE49-F238E27FC236}">
              <a16:creationId xmlns:a16="http://schemas.microsoft.com/office/drawing/2014/main" id="{ACA5B7F6-4C24-4222-B0BA-BCB9D9F4158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815" name="Text Box 38">
          <a:extLst>
            <a:ext uri="{FF2B5EF4-FFF2-40B4-BE49-F238E27FC236}">
              <a16:creationId xmlns:a16="http://schemas.microsoft.com/office/drawing/2014/main" id="{1AA12F40-F4AB-4C65-B763-90364EB0548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16" name="Text Box 39">
          <a:extLst>
            <a:ext uri="{FF2B5EF4-FFF2-40B4-BE49-F238E27FC236}">
              <a16:creationId xmlns:a16="http://schemas.microsoft.com/office/drawing/2014/main" id="{D56045FE-B512-4943-9A38-9315E81020E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17" name="Text Box 40">
          <a:extLst>
            <a:ext uri="{FF2B5EF4-FFF2-40B4-BE49-F238E27FC236}">
              <a16:creationId xmlns:a16="http://schemas.microsoft.com/office/drawing/2014/main" id="{C7DC9C95-A3DD-4DCD-A9CE-D1ADC8AB787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18" name="Text Box 41">
          <a:extLst>
            <a:ext uri="{FF2B5EF4-FFF2-40B4-BE49-F238E27FC236}">
              <a16:creationId xmlns:a16="http://schemas.microsoft.com/office/drawing/2014/main" id="{D84AA2A5-043F-4F61-B5A0-F32A9032689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19" name="Text Box 42">
          <a:extLst>
            <a:ext uri="{FF2B5EF4-FFF2-40B4-BE49-F238E27FC236}">
              <a16:creationId xmlns:a16="http://schemas.microsoft.com/office/drawing/2014/main" id="{F3A82272-527E-486C-9A0D-D2B6B4E8ED20}"/>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20" name="Text Box 108">
          <a:extLst>
            <a:ext uri="{FF2B5EF4-FFF2-40B4-BE49-F238E27FC236}">
              <a16:creationId xmlns:a16="http://schemas.microsoft.com/office/drawing/2014/main" id="{EC503013-D096-4A5E-9E6C-98992C3D03B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1" name="Text Box 109">
          <a:extLst>
            <a:ext uri="{FF2B5EF4-FFF2-40B4-BE49-F238E27FC236}">
              <a16:creationId xmlns:a16="http://schemas.microsoft.com/office/drawing/2014/main" id="{A6889099-9F65-4156-A3DF-759A841E2F7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2" name="Text Box 110">
          <a:extLst>
            <a:ext uri="{FF2B5EF4-FFF2-40B4-BE49-F238E27FC236}">
              <a16:creationId xmlns:a16="http://schemas.microsoft.com/office/drawing/2014/main" id="{F763F35C-5AA2-4886-8DB2-3DE580936B6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3" name="Text Box 111">
          <a:extLst>
            <a:ext uri="{FF2B5EF4-FFF2-40B4-BE49-F238E27FC236}">
              <a16:creationId xmlns:a16="http://schemas.microsoft.com/office/drawing/2014/main" id="{7252545A-0C76-48CA-B2C2-472ED6F182C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4" name="Text Box 112">
          <a:extLst>
            <a:ext uri="{FF2B5EF4-FFF2-40B4-BE49-F238E27FC236}">
              <a16:creationId xmlns:a16="http://schemas.microsoft.com/office/drawing/2014/main" id="{EE140833-0C92-43F8-A5C4-7C7BAAAB034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5" name="Text Box 113">
          <a:extLst>
            <a:ext uri="{FF2B5EF4-FFF2-40B4-BE49-F238E27FC236}">
              <a16:creationId xmlns:a16="http://schemas.microsoft.com/office/drawing/2014/main" id="{0DCD5BDD-3E62-436B-BD5C-CC71A66B0FF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6" name="Text Box 114">
          <a:extLst>
            <a:ext uri="{FF2B5EF4-FFF2-40B4-BE49-F238E27FC236}">
              <a16:creationId xmlns:a16="http://schemas.microsoft.com/office/drawing/2014/main" id="{F42B1B00-B77B-42F8-B690-8EE73F72D2E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7" name="Text Box 115">
          <a:extLst>
            <a:ext uri="{FF2B5EF4-FFF2-40B4-BE49-F238E27FC236}">
              <a16:creationId xmlns:a16="http://schemas.microsoft.com/office/drawing/2014/main" id="{9379781C-F18A-4BD0-8610-CBE6445AC83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8" name="Text Box 116">
          <a:extLst>
            <a:ext uri="{FF2B5EF4-FFF2-40B4-BE49-F238E27FC236}">
              <a16:creationId xmlns:a16="http://schemas.microsoft.com/office/drawing/2014/main" id="{29ADE76D-DF6F-4FF6-A585-D41C7C7EDDD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29" name="Text Box 117">
          <a:extLst>
            <a:ext uri="{FF2B5EF4-FFF2-40B4-BE49-F238E27FC236}">
              <a16:creationId xmlns:a16="http://schemas.microsoft.com/office/drawing/2014/main" id="{3AD1D8C0-C1B4-41E4-B6D2-59433590C8E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0" name="Text Box 118">
          <a:extLst>
            <a:ext uri="{FF2B5EF4-FFF2-40B4-BE49-F238E27FC236}">
              <a16:creationId xmlns:a16="http://schemas.microsoft.com/office/drawing/2014/main" id="{90344535-44F4-4613-B3A7-0E7DDF130AA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1" name="Text Box 130">
          <a:extLst>
            <a:ext uri="{FF2B5EF4-FFF2-40B4-BE49-F238E27FC236}">
              <a16:creationId xmlns:a16="http://schemas.microsoft.com/office/drawing/2014/main" id="{131F2814-C6C3-4B06-BBB6-18A6979B883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2" name="Text Box 131">
          <a:extLst>
            <a:ext uri="{FF2B5EF4-FFF2-40B4-BE49-F238E27FC236}">
              <a16:creationId xmlns:a16="http://schemas.microsoft.com/office/drawing/2014/main" id="{2D72B71D-CEA7-4A42-B911-51C90663723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3" name="Text Box 132">
          <a:extLst>
            <a:ext uri="{FF2B5EF4-FFF2-40B4-BE49-F238E27FC236}">
              <a16:creationId xmlns:a16="http://schemas.microsoft.com/office/drawing/2014/main" id="{860E11B4-13F7-4E93-9298-FADE172B666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4" name="Text Box 133">
          <a:extLst>
            <a:ext uri="{FF2B5EF4-FFF2-40B4-BE49-F238E27FC236}">
              <a16:creationId xmlns:a16="http://schemas.microsoft.com/office/drawing/2014/main" id="{BA8C2BE8-C37E-43B6-9229-FAB6BB5D6B6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5" name="Text Box 134">
          <a:extLst>
            <a:ext uri="{FF2B5EF4-FFF2-40B4-BE49-F238E27FC236}">
              <a16:creationId xmlns:a16="http://schemas.microsoft.com/office/drawing/2014/main" id="{2A23EA96-0073-469C-8EB8-85D26032563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6" name="Text Box 135">
          <a:extLst>
            <a:ext uri="{FF2B5EF4-FFF2-40B4-BE49-F238E27FC236}">
              <a16:creationId xmlns:a16="http://schemas.microsoft.com/office/drawing/2014/main" id="{E579B23F-5D5B-4B51-99C4-74B4816C3BC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7" name="Text Box 136">
          <a:extLst>
            <a:ext uri="{FF2B5EF4-FFF2-40B4-BE49-F238E27FC236}">
              <a16:creationId xmlns:a16="http://schemas.microsoft.com/office/drawing/2014/main" id="{D749F12A-4540-46FE-93EF-7EFDB1F39D4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8" name="Text Box 137">
          <a:extLst>
            <a:ext uri="{FF2B5EF4-FFF2-40B4-BE49-F238E27FC236}">
              <a16:creationId xmlns:a16="http://schemas.microsoft.com/office/drawing/2014/main" id="{4FCC8E1C-65DE-4454-BEEA-C75842E111D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39" name="Text Box 138">
          <a:extLst>
            <a:ext uri="{FF2B5EF4-FFF2-40B4-BE49-F238E27FC236}">
              <a16:creationId xmlns:a16="http://schemas.microsoft.com/office/drawing/2014/main" id="{0B54672C-E236-4AD8-971F-C44CD5340AE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0" name="Text Box 139">
          <a:extLst>
            <a:ext uri="{FF2B5EF4-FFF2-40B4-BE49-F238E27FC236}">
              <a16:creationId xmlns:a16="http://schemas.microsoft.com/office/drawing/2014/main" id="{49E56317-58AA-45CF-89B5-5C5D1A2B2E3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1" name="Text Box 140">
          <a:extLst>
            <a:ext uri="{FF2B5EF4-FFF2-40B4-BE49-F238E27FC236}">
              <a16:creationId xmlns:a16="http://schemas.microsoft.com/office/drawing/2014/main" id="{38106863-732E-48EF-BEAD-7D61EC4C15B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2" name="Text Box 141">
          <a:extLst>
            <a:ext uri="{FF2B5EF4-FFF2-40B4-BE49-F238E27FC236}">
              <a16:creationId xmlns:a16="http://schemas.microsoft.com/office/drawing/2014/main" id="{435FB57E-2AEC-4E5E-846F-E9367C2504E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3" name="Text Box 142">
          <a:extLst>
            <a:ext uri="{FF2B5EF4-FFF2-40B4-BE49-F238E27FC236}">
              <a16:creationId xmlns:a16="http://schemas.microsoft.com/office/drawing/2014/main" id="{E3E03FAE-8433-47C7-B046-4AADA6F5E44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4" name="Text Box 143">
          <a:extLst>
            <a:ext uri="{FF2B5EF4-FFF2-40B4-BE49-F238E27FC236}">
              <a16:creationId xmlns:a16="http://schemas.microsoft.com/office/drawing/2014/main" id="{C066B46B-BE49-44FB-A3EE-9E1C0668049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5" name="Text Box 144">
          <a:extLst>
            <a:ext uri="{FF2B5EF4-FFF2-40B4-BE49-F238E27FC236}">
              <a16:creationId xmlns:a16="http://schemas.microsoft.com/office/drawing/2014/main" id="{92AD72BA-3249-4B9F-9B34-FCF4C4C6347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6" name="Text Box 145">
          <a:extLst>
            <a:ext uri="{FF2B5EF4-FFF2-40B4-BE49-F238E27FC236}">
              <a16:creationId xmlns:a16="http://schemas.microsoft.com/office/drawing/2014/main" id="{D0699F2D-C9E7-417E-88F9-98EFAD91072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7" name="Text Box 146">
          <a:extLst>
            <a:ext uri="{FF2B5EF4-FFF2-40B4-BE49-F238E27FC236}">
              <a16:creationId xmlns:a16="http://schemas.microsoft.com/office/drawing/2014/main" id="{1F1C7DB1-0069-429F-B8F1-BADAC6D0E97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8" name="Text Box 147">
          <a:extLst>
            <a:ext uri="{FF2B5EF4-FFF2-40B4-BE49-F238E27FC236}">
              <a16:creationId xmlns:a16="http://schemas.microsoft.com/office/drawing/2014/main" id="{2A1846A6-DA7B-4772-875C-E2C2EF8AAC0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49" name="Text Box 148">
          <a:extLst>
            <a:ext uri="{FF2B5EF4-FFF2-40B4-BE49-F238E27FC236}">
              <a16:creationId xmlns:a16="http://schemas.microsoft.com/office/drawing/2014/main" id="{4B667380-AE59-4B1F-852B-AA7952F191F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50" name="Text Box 149">
          <a:extLst>
            <a:ext uri="{FF2B5EF4-FFF2-40B4-BE49-F238E27FC236}">
              <a16:creationId xmlns:a16="http://schemas.microsoft.com/office/drawing/2014/main" id="{0E2B7696-2E14-44C7-B809-6956A075446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51" name="Text Box 150">
          <a:extLst>
            <a:ext uri="{FF2B5EF4-FFF2-40B4-BE49-F238E27FC236}">
              <a16:creationId xmlns:a16="http://schemas.microsoft.com/office/drawing/2014/main" id="{C0D15553-F032-4845-8AEE-E318E893C2A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52" name="Text Box 151">
          <a:extLst>
            <a:ext uri="{FF2B5EF4-FFF2-40B4-BE49-F238E27FC236}">
              <a16:creationId xmlns:a16="http://schemas.microsoft.com/office/drawing/2014/main" id="{14AB5A61-398D-439C-8396-4F82987EE76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853" name="Text Box 152">
          <a:extLst>
            <a:ext uri="{FF2B5EF4-FFF2-40B4-BE49-F238E27FC236}">
              <a16:creationId xmlns:a16="http://schemas.microsoft.com/office/drawing/2014/main" id="{BE1874D4-3BF6-4AAE-8E78-EF0C265D847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54" name="Text Box 153">
          <a:extLst>
            <a:ext uri="{FF2B5EF4-FFF2-40B4-BE49-F238E27FC236}">
              <a16:creationId xmlns:a16="http://schemas.microsoft.com/office/drawing/2014/main" id="{12389898-4CC9-487B-B969-0D4D0675A670}"/>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55" name="Text Box 154">
          <a:extLst>
            <a:ext uri="{FF2B5EF4-FFF2-40B4-BE49-F238E27FC236}">
              <a16:creationId xmlns:a16="http://schemas.microsoft.com/office/drawing/2014/main" id="{4CB9A3C7-A39B-46BE-9893-4590B6967CE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56" name="Text Box 155">
          <a:extLst>
            <a:ext uri="{FF2B5EF4-FFF2-40B4-BE49-F238E27FC236}">
              <a16:creationId xmlns:a16="http://schemas.microsoft.com/office/drawing/2014/main" id="{45FFB921-D65B-45F2-983D-759C7BDC9A83}"/>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857" name="Text Box 156">
          <a:extLst>
            <a:ext uri="{FF2B5EF4-FFF2-40B4-BE49-F238E27FC236}">
              <a16:creationId xmlns:a16="http://schemas.microsoft.com/office/drawing/2014/main" id="{0612C7AF-AF08-479D-8670-FEA5185D2FC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58" name="Text Box 157">
          <a:extLst>
            <a:ext uri="{FF2B5EF4-FFF2-40B4-BE49-F238E27FC236}">
              <a16:creationId xmlns:a16="http://schemas.microsoft.com/office/drawing/2014/main" id="{16F38138-A2F3-4492-A6FF-10A21D471B6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859" name="Text Box 158">
          <a:extLst>
            <a:ext uri="{FF2B5EF4-FFF2-40B4-BE49-F238E27FC236}">
              <a16:creationId xmlns:a16="http://schemas.microsoft.com/office/drawing/2014/main" id="{D8FB053F-A2C5-4A75-B74B-62129DF903E7}"/>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60" name="Text Box 159">
          <a:extLst>
            <a:ext uri="{FF2B5EF4-FFF2-40B4-BE49-F238E27FC236}">
              <a16:creationId xmlns:a16="http://schemas.microsoft.com/office/drawing/2014/main" id="{7C1CED48-2594-4378-B67D-5AFE2A24A196}"/>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61" name="Text Box 160">
          <a:extLst>
            <a:ext uri="{FF2B5EF4-FFF2-40B4-BE49-F238E27FC236}">
              <a16:creationId xmlns:a16="http://schemas.microsoft.com/office/drawing/2014/main" id="{8B40F63A-7C2C-448A-B5B1-1114C77D4E1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862" name="Text Box 161">
          <a:extLst>
            <a:ext uri="{FF2B5EF4-FFF2-40B4-BE49-F238E27FC236}">
              <a16:creationId xmlns:a16="http://schemas.microsoft.com/office/drawing/2014/main" id="{EDF25785-49A3-41BC-A2D0-38397971DBC1}"/>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863" name="Text Box 162">
          <a:extLst>
            <a:ext uri="{FF2B5EF4-FFF2-40B4-BE49-F238E27FC236}">
              <a16:creationId xmlns:a16="http://schemas.microsoft.com/office/drawing/2014/main" id="{395BCF41-4A96-44E9-91B5-2CAB2A0B4BAB}"/>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864" name="Text Box 163">
          <a:extLst>
            <a:ext uri="{FF2B5EF4-FFF2-40B4-BE49-F238E27FC236}">
              <a16:creationId xmlns:a16="http://schemas.microsoft.com/office/drawing/2014/main" id="{F91612C8-DAF9-474F-9FE8-80D4F0C4B3A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65" name="Text Box 164">
          <a:extLst>
            <a:ext uri="{FF2B5EF4-FFF2-40B4-BE49-F238E27FC236}">
              <a16:creationId xmlns:a16="http://schemas.microsoft.com/office/drawing/2014/main" id="{792E0ADE-CE85-485C-BB64-74F487EE7E0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66" name="Text Box 165">
          <a:extLst>
            <a:ext uri="{FF2B5EF4-FFF2-40B4-BE49-F238E27FC236}">
              <a16:creationId xmlns:a16="http://schemas.microsoft.com/office/drawing/2014/main" id="{82DE9BA4-27F8-4596-9DCF-10340886A71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67" name="Text Box 166">
          <a:extLst>
            <a:ext uri="{FF2B5EF4-FFF2-40B4-BE49-F238E27FC236}">
              <a16:creationId xmlns:a16="http://schemas.microsoft.com/office/drawing/2014/main" id="{C2C8C95C-3BD8-4A16-B8EE-BA636A3177F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68" name="Text Box 167">
          <a:extLst>
            <a:ext uri="{FF2B5EF4-FFF2-40B4-BE49-F238E27FC236}">
              <a16:creationId xmlns:a16="http://schemas.microsoft.com/office/drawing/2014/main" id="{2F59BFF1-1C49-42F5-97C8-5376030D96E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69" name="Text Box 168">
          <a:extLst>
            <a:ext uri="{FF2B5EF4-FFF2-40B4-BE49-F238E27FC236}">
              <a16:creationId xmlns:a16="http://schemas.microsoft.com/office/drawing/2014/main" id="{E67FADAE-E985-4C65-8810-2BBF8416DC8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70" name="Text Box 169">
          <a:extLst>
            <a:ext uri="{FF2B5EF4-FFF2-40B4-BE49-F238E27FC236}">
              <a16:creationId xmlns:a16="http://schemas.microsoft.com/office/drawing/2014/main" id="{FA18B79C-FDEC-4199-ABB4-12EC3B987D0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71" name="Text Box 170">
          <a:extLst>
            <a:ext uri="{FF2B5EF4-FFF2-40B4-BE49-F238E27FC236}">
              <a16:creationId xmlns:a16="http://schemas.microsoft.com/office/drawing/2014/main" id="{0A799C9F-AE7D-4BB8-8F5E-B48810ECF96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72" name="Text Box 171">
          <a:extLst>
            <a:ext uri="{FF2B5EF4-FFF2-40B4-BE49-F238E27FC236}">
              <a16:creationId xmlns:a16="http://schemas.microsoft.com/office/drawing/2014/main" id="{4081F0B8-581B-4C6A-8C01-B47CD5016D6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73" name="Text Box 172">
          <a:extLst>
            <a:ext uri="{FF2B5EF4-FFF2-40B4-BE49-F238E27FC236}">
              <a16:creationId xmlns:a16="http://schemas.microsoft.com/office/drawing/2014/main" id="{BF13735C-34EA-4F8D-B9D1-71B8CB88E12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74" name="Text Box 173">
          <a:extLst>
            <a:ext uri="{FF2B5EF4-FFF2-40B4-BE49-F238E27FC236}">
              <a16:creationId xmlns:a16="http://schemas.microsoft.com/office/drawing/2014/main" id="{F14F0A34-5573-4885-B5AA-DFDA14398A5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75" name="Text Box 174">
          <a:extLst>
            <a:ext uri="{FF2B5EF4-FFF2-40B4-BE49-F238E27FC236}">
              <a16:creationId xmlns:a16="http://schemas.microsoft.com/office/drawing/2014/main" id="{76BF61FD-B18F-416B-B4FE-4739CE7BA58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876" name="Text Box 175">
          <a:extLst>
            <a:ext uri="{FF2B5EF4-FFF2-40B4-BE49-F238E27FC236}">
              <a16:creationId xmlns:a16="http://schemas.microsoft.com/office/drawing/2014/main" id="{55F46A56-A4E9-40AC-A678-2C9A70B714D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77" name="Text Box 176">
          <a:extLst>
            <a:ext uri="{FF2B5EF4-FFF2-40B4-BE49-F238E27FC236}">
              <a16:creationId xmlns:a16="http://schemas.microsoft.com/office/drawing/2014/main" id="{F2E25879-A19B-4871-BA9F-457E71680CC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78" name="Text Box 177">
          <a:extLst>
            <a:ext uri="{FF2B5EF4-FFF2-40B4-BE49-F238E27FC236}">
              <a16:creationId xmlns:a16="http://schemas.microsoft.com/office/drawing/2014/main" id="{5478D561-597D-4D58-A6D3-CA4C72ADFE3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79" name="Text Box 178">
          <a:extLst>
            <a:ext uri="{FF2B5EF4-FFF2-40B4-BE49-F238E27FC236}">
              <a16:creationId xmlns:a16="http://schemas.microsoft.com/office/drawing/2014/main" id="{624A5A23-413D-49D8-8E59-2925D8095DF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880" name="Text Box 179">
          <a:extLst>
            <a:ext uri="{FF2B5EF4-FFF2-40B4-BE49-F238E27FC236}">
              <a16:creationId xmlns:a16="http://schemas.microsoft.com/office/drawing/2014/main" id="{BDB6314F-BC4D-44DE-8DE5-CAAFEAE26B0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81" name="Text Box 180">
          <a:extLst>
            <a:ext uri="{FF2B5EF4-FFF2-40B4-BE49-F238E27FC236}">
              <a16:creationId xmlns:a16="http://schemas.microsoft.com/office/drawing/2014/main" id="{769880A1-F853-488B-9069-E504664E979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82" name="Text Box 181">
          <a:extLst>
            <a:ext uri="{FF2B5EF4-FFF2-40B4-BE49-F238E27FC236}">
              <a16:creationId xmlns:a16="http://schemas.microsoft.com/office/drawing/2014/main" id="{A8DB911F-CA81-4570-983C-0AF8FCFD487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83" name="Text Box 182">
          <a:extLst>
            <a:ext uri="{FF2B5EF4-FFF2-40B4-BE49-F238E27FC236}">
              <a16:creationId xmlns:a16="http://schemas.microsoft.com/office/drawing/2014/main" id="{AEC571A8-D908-4A1E-AD74-075E6D8B34A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84" name="Text Box 183">
          <a:extLst>
            <a:ext uri="{FF2B5EF4-FFF2-40B4-BE49-F238E27FC236}">
              <a16:creationId xmlns:a16="http://schemas.microsoft.com/office/drawing/2014/main" id="{8B06A10F-D158-437F-A3AD-CD4C82C055D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885" name="Text Box 184">
          <a:extLst>
            <a:ext uri="{FF2B5EF4-FFF2-40B4-BE49-F238E27FC236}">
              <a16:creationId xmlns:a16="http://schemas.microsoft.com/office/drawing/2014/main" id="{08C35034-828A-4288-9D38-E7A57BC5C3F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86" name="Text Box 185">
          <a:extLst>
            <a:ext uri="{FF2B5EF4-FFF2-40B4-BE49-F238E27FC236}">
              <a16:creationId xmlns:a16="http://schemas.microsoft.com/office/drawing/2014/main" id="{67F4C495-4465-4069-97F3-97DC5C75D0D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87" name="Text Box 186">
          <a:extLst>
            <a:ext uri="{FF2B5EF4-FFF2-40B4-BE49-F238E27FC236}">
              <a16:creationId xmlns:a16="http://schemas.microsoft.com/office/drawing/2014/main" id="{1FB346A8-2FD7-4687-87FF-A46B1DB21F9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88" name="Text Box 187">
          <a:extLst>
            <a:ext uri="{FF2B5EF4-FFF2-40B4-BE49-F238E27FC236}">
              <a16:creationId xmlns:a16="http://schemas.microsoft.com/office/drawing/2014/main" id="{78B068AC-50AB-49D8-9199-F9E819B80DF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89" name="Text Box 188">
          <a:extLst>
            <a:ext uri="{FF2B5EF4-FFF2-40B4-BE49-F238E27FC236}">
              <a16:creationId xmlns:a16="http://schemas.microsoft.com/office/drawing/2014/main" id="{E1A84AC0-98CD-48C7-93C1-234BCB92CD4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890" name="Text Box 189">
          <a:extLst>
            <a:ext uri="{FF2B5EF4-FFF2-40B4-BE49-F238E27FC236}">
              <a16:creationId xmlns:a16="http://schemas.microsoft.com/office/drawing/2014/main" id="{92AD7EE3-DC8E-47A1-AFE7-E4A676940AB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91" name="Text Box 190">
          <a:extLst>
            <a:ext uri="{FF2B5EF4-FFF2-40B4-BE49-F238E27FC236}">
              <a16:creationId xmlns:a16="http://schemas.microsoft.com/office/drawing/2014/main" id="{4B00BDB8-3EF0-4809-9118-B23F575B85D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92" name="Text Box 191">
          <a:extLst>
            <a:ext uri="{FF2B5EF4-FFF2-40B4-BE49-F238E27FC236}">
              <a16:creationId xmlns:a16="http://schemas.microsoft.com/office/drawing/2014/main" id="{08251090-56E5-4866-9375-5BC6989E613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93" name="Text Box 192">
          <a:extLst>
            <a:ext uri="{FF2B5EF4-FFF2-40B4-BE49-F238E27FC236}">
              <a16:creationId xmlns:a16="http://schemas.microsoft.com/office/drawing/2014/main" id="{92C1F004-1B70-411C-AE9B-A87649858A4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94" name="Text Box 193">
          <a:extLst>
            <a:ext uri="{FF2B5EF4-FFF2-40B4-BE49-F238E27FC236}">
              <a16:creationId xmlns:a16="http://schemas.microsoft.com/office/drawing/2014/main" id="{57605D73-3A95-4B90-A045-BACCDDEE036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895" name="Text Box 194">
          <a:extLst>
            <a:ext uri="{FF2B5EF4-FFF2-40B4-BE49-F238E27FC236}">
              <a16:creationId xmlns:a16="http://schemas.microsoft.com/office/drawing/2014/main" id="{6DA802B2-AB6B-4F82-85BA-B3FCA619FC1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96" name="Text Box 195">
          <a:extLst>
            <a:ext uri="{FF2B5EF4-FFF2-40B4-BE49-F238E27FC236}">
              <a16:creationId xmlns:a16="http://schemas.microsoft.com/office/drawing/2014/main" id="{DE428E76-C45E-4C07-A20B-1435C4E68DF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897" name="Text Box 196">
          <a:extLst>
            <a:ext uri="{FF2B5EF4-FFF2-40B4-BE49-F238E27FC236}">
              <a16:creationId xmlns:a16="http://schemas.microsoft.com/office/drawing/2014/main" id="{3010F328-449B-4EAF-939D-EC777C24E22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898" name="Text Box 197">
          <a:extLst>
            <a:ext uri="{FF2B5EF4-FFF2-40B4-BE49-F238E27FC236}">
              <a16:creationId xmlns:a16="http://schemas.microsoft.com/office/drawing/2014/main" id="{30A07146-11CC-49F9-ADD4-FE5727A0C6E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899" name="Text Box 198">
          <a:extLst>
            <a:ext uri="{FF2B5EF4-FFF2-40B4-BE49-F238E27FC236}">
              <a16:creationId xmlns:a16="http://schemas.microsoft.com/office/drawing/2014/main" id="{D83CCD07-A3BE-4692-A5C4-48F307ECEE4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00" name="Text Box 199">
          <a:extLst>
            <a:ext uri="{FF2B5EF4-FFF2-40B4-BE49-F238E27FC236}">
              <a16:creationId xmlns:a16="http://schemas.microsoft.com/office/drawing/2014/main" id="{9FA96B36-F846-49B8-BE90-7BDD7BF3502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01" name="Text Box 200">
          <a:extLst>
            <a:ext uri="{FF2B5EF4-FFF2-40B4-BE49-F238E27FC236}">
              <a16:creationId xmlns:a16="http://schemas.microsoft.com/office/drawing/2014/main" id="{73745EDA-E9DD-46EA-89DD-D391B794702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02" name="Text Box 201">
          <a:extLst>
            <a:ext uri="{FF2B5EF4-FFF2-40B4-BE49-F238E27FC236}">
              <a16:creationId xmlns:a16="http://schemas.microsoft.com/office/drawing/2014/main" id="{3FB33A04-3FAC-4282-9088-312B7BDE141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903" name="Text Box 202">
          <a:extLst>
            <a:ext uri="{FF2B5EF4-FFF2-40B4-BE49-F238E27FC236}">
              <a16:creationId xmlns:a16="http://schemas.microsoft.com/office/drawing/2014/main" id="{066318B5-3D22-46F5-B7E3-D7CF7BC3B88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04" name="Text Box 203">
          <a:extLst>
            <a:ext uri="{FF2B5EF4-FFF2-40B4-BE49-F238E27FC236}">
              <a16:creationId xmlns:a16="http://schemas.microsoft.com/office/drawing/2014/main" id="{D4EEDFDF-2979-4DF8-885E-10488F68CE7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05" name="Text Box 204">
          <a:extLst>
            <a:ext uri="{FF2B5EF4-FFF2-40B4-BE49-F238E27FC236}">
              <a16:creationId xmlns:a16="http://schemas.microsoft.com/office/drawing/2014/main" id="{8FF462CF-5EFE-479A-B151-6CE985223D1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06" name="Text Box 205">
          <a:extLst>
            <a:ext uri="{FF2B5EF4-FFF2-40B4-BE49-F238E27FC236}">
              <a16:creationId xmlns:a16="http://schemas.microsoft.com/office/drawing/2014/main" id="{D4FC392B-9589-4C96-9ACC-CA6862A0F6F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07" name="Text Box 206">
          <a:extLst>
            <a:ext uri="{FF2B5EF4-FFF2-40B4-BE49-F238E27FC236}">
              <a16:creationId xmlns:a16="http://schemas.microsoft.com/office/drawing/2014/main" id="{B8BF9443-B3A0-472F-B9AC-99CF4573E42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908" name="Text Box 207">
          <a:extLst>
            <a:ext uri="{FF2B5EF4-FFF2-40B4-BE49-F238E27FC236}">
              <a16:creationId xmlns:a16="http://schemas.microsoft.com/office/drawing/2014/main" id="{92F4F329-E22D-4113-BD0B-A0464C5F34B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09" name="Text Box 208">
          <a:extLst>
            <a:ext uri="{FF2B5EF4-FFF2-40B4-BE49-F238E27FC236}">
              <a16:creationId xmlns:a16="http://schemas.microsoft.com/office/drawing/2014/main" id="{6D3AC274-B639-4385-8801-2B03BDF858F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10" name="Text Box 209">
          <a:extLst>
            <a:ext uri="{FF2B5EF4-FFF2-40B4-BE49-F238E27FC236}">
              <a16:creationId xmlns:a16="http://schemas.microsoft.com/office/drawing/2014/main" id="{5E7B4C37-E295-4FE1-B2AC-01A62C6F07D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11" name="Text Box 210">
          <a:extLst>
            <a:ext uri="{FF2B5EF4-FFF2-40B4-BE49-F238E27FC236}">
              <a16:creationId xmlns:a16="http://schemas.microsoft.com/office/drawing/2014/main" id="{B6DBB8FE-7038-41B8-A98D-2F696B1E5D0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12" name="Text Box 211">
          <a:extLst>
            <a:ext uri="{FF2B5EF4-FFF2-40B4-BE49-F238E27FC236}">
              <a16:creationId xmlns:a16="http://schemas.microsoft.com/office/drawing/2014/main" id="{01A4E64A-9DEF-4F33-B601-9C0E4A6E521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913" name="Text Box 212">
          <a:extLst>
            <a:ext uri="{FF2B5EF4-FFF2-40B4-BE49-F238E27FC236}">
              <a16:creationId xmlns:a16="http://schemas.microsoft.com/office/drawing/2014/main" id="{F6CB5DE8-D8BE-4EFF-B831-E3A6032CF71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14" name="Text Box 213">
          <a:extLst>
            <a:ext uri="{FF2B5EF4-FFF2-40B4-BE49-F238E27FC236}">
              <a16:creationId xmlns:a16="http://schemas.microsoft.com/office/drawing/2014/main" id="{F909EC7A-9526-4346-90F2-F624E4A1235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15" name="Text Box 214">
          <a:extLst>
            <a:ext uri="{FF2B5EF4-FFF2-40B4-BE49-F238E27FC236}">
              <a16:creationId xmlns:a16="http://schemas.microsoft.com/office/drawing/2014/main" id="{55AD220B-E1F2-4586-BBC5-607C9E9B92F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916" name="Text Box 215">
          <a:extLst>
            <a:ext uri="{FF2B5EF4-FFF2-40B4-BE49-F238E27FC236}">
              <a16:creationId xmlns:a16="http://schemas.microsoft.com/office/drawing/2014/main" id="{DEF850A5-34BA-4ABE-8FCD-6B9495745D7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17" name="Text Box 216">
          <a:extLst>
            <a:ext uri="{FF2B5EF4-FFF2-40B4-BE49-F238E27FC236}">
              <a16:creationId xmlns:a16="http://schemas.microsoft.com/office/drawing/2014/main" id="{02C05FFE-B7AB-46D9-8012-84F2FC6D1A1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18" name="Text Box 217">
          <a:extLst>
            <a:ext uri="{FF2B5EF4-FFF2-40B4-BE49-F238E27FC236}">
              <a16:creationId xmlns:a16="http://schemas.microsoft.com/office/drawing/2014/main" id="{D45F6F25-B876-48B8-9469-C8F1A4B63C0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19" name="Text Box 218">
          <a:extLst>
            <a:ext uri="{FF2B5EF4-FFF2-40B4-BE49-F238E27FC236}">
              <a16:creationId xmlns:a16="http://schemas.microsoft.com/office/drawing/2014/main" id="{4726C6F6-D15C-44F5-8A47-576D92EB485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20" name="Text Box 219">
          <a:extLst>
            <a:ext uri="{FF2B5EF4-FFF2-40B4-BE49-F238E27FC236}">
              <a16:creationId xmlns:a16="http://schemas.microsoft.com/office/drawing/2014/main" id="{4DC22CB5-6633-4653-9410-7E7157A421C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921" name="Text Box 220">
          <a:extLst>
            <a:ext uri="{FF2B5EF4-FFF2-40B4-BE49-F238E27FC236}">
              <a16:creationId xmlns:a16="http://schemas.microsoft.com/office/drawing/2014/main" id="{AA948F1B-9B12-43BF-AA86-0609AFFF1CA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22" name="Text Box 221">
          <a:extLst>
            <a:ext uri="{FF2B5EF4-FFF2-40B4-BE49-F238E27FC236}">
              <a16:creationId xmlns:a16="http://schemas.microsoft.com/office/drawing/2014/main" id="{857FB4D0-572E-4887-B623-603A0AB5A07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23" name="Text Box 222">
          <a:extLst>
            <a:ext uri="{FF2B5EF4-FFF2-40B4-BE49-F238E27FC236}">
              <a16:creationId xmlns:a16="http://schemas.microsoft.com/office/drawing/2014/main" id="{C7547805-9309-4219-9605-3127FA35679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24" name="Text Box 223">
          <a:extLst>
            <a:ext uri="{FF2B5EF4-FFF2-40B4-BE49-F238E27FC236}">
              <a16:creationId xmlns:a16="http://schemas.microsoft.com/office/drawing/2014/main" id="{2A3A4621-EE85-496F-AD96-A7A55F47D6F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25" name="Text Box 224">
          <a:extLst>
            <a:ext uri="{FF2B5EF4-FFF2-40B4-BE49-F238E27FC236}">
              <a16:creationId xmlns:a16="http://schemas.microsoft.com/office/drawing/2014/main" id="{8D9900C9-5EE6-4489-8B5C-A848328D8AD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3926" name="Text Box 225">
          <a:extLst>
            <a:ext uri="{FF2B5EF4-FFF2-40B4-BE49-F238E27FC236}">
              <a16:creationId xmlns:a16="http://schemas.microsoft.com/office/drawing/2014/main" id="{FBD6054D-0876-4368-A24A-E49EF7C706F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27" name="Text Box 226">
          <a:extLst>
            <a:ext uri="{FF2B5EF4-FFF2-40B4-BE49-F238E27FC236}">
              <a16:creationId xmlns:a16="http://schemas.microsoft.com/office/drawing/2014/main" id="{7B22BEBC-9C0D-4D58-97D0-0D01682BCD1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28" name="Text Box 227">
          <a:extLst>
            <a:ext uri="{FF2B5EF4-FFF2-40B4-BE49-F238E27FC236}">
              <a16:creationId xmlns:a16="http://schemas.microsoft.com/office/drawing/2014/main" id="{10964BDB-1135-4650-AE36-224F40F2A42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29" name="Text Box 228">
          <a:extLst>
            <a:ext uri="{FF2B5EF4-FFF2-40B4-BE49-F238E27FC236}">
              <a16:creationId xmlns:a16="http://schemas.microsoft.com/office/drawing/2014/main" id="{83DCD4DE-07EC-420E-AFD7-8BE76DA4E2D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0" name="Text Box 229">
          <a:extLst>
            <a:ext uri="{FF2B5EF4-FFF2-40B4-BE49-F238E27FC236}">
              <a16:creationId xmlns:a16="http://schemas.microsoft.com/office/drawing/2014/main" id="{2BA0A199-3526-4B84-A81E-76E3F16D941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1" name="Text Box 230">
          <a:extLst>
            <a:ext uri="{FF2B5EF4-FFF2-40B4-BE49-F238E27FC236}">
              <a16:creationId xmlns:a16="http://schemas.microsoft.com/office/drawing/2014/main" id="{6184FC7F-DD07-4936-AEA7-A6380F03B48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2" name="Text Box 231">
          <a:extLst>
            <a:ext uri="{FF2B5EF4-FFF2-40B4-BE49-F238E27FC236}">
              <a16:creationId xmlns:a16="http://schemas.microsoft.com/office/drawing/2014/main" id="{F02275E3-26E4-49B0-B28C-FC05D0CB5D9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3" name="Text Box 232">
          <a:extLst>
            <a:ext uri="{FF2B5EF4-FFF2-40B4-BE49-F238E27FC236}">
              <a16:creationId xmlns:a16="http://schemas.microsoft.com/office/drawing/2014/main" id="{BAF5B68D-F5DB-401A-ACE1-6EBEAC502BC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4" name="Text Box 233">
          <a:extLst>
            <a:ext uri="{FF2B5EF4-FFF2-40B4-BE49-F238E27FC236}">
              <a16:creationId xmlns:a16="http://schemas.microsoft.com/office/drawing/2014/main" id="{D3528ADA-5F6A-4457-8E7C-88656F0E8D6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5" name="Text Box 234">
          <a:extLst>
            <a:ext uri="{FF2B5EF4-FFF2-40B4-BE49-F238E27FC236}">
              <a16:creationId xmlns:a16="http://schemas.microsoft.com/office/drawing/2014/main" id="{62537131-1AA3-45C9-9B9B-1B1092BAE1A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6" name="Text Box 235">
          <a:extLst>
            <a:ext uri="{FF2B5EF4-FFF2-40B4-BE49-F238E27FC236}">
              <a16:creationId xmlns:a16="http://schemas.microsoft.com/office/drawing/2014/main" id="{B2888E46-6159-4053-A81A-70215E5983F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7" name="Text Box 236">
          <a:extLst>
            <a:ext uri="{FF2B5EF4-FFF2-40B4-BE49-F238E27FC236}">
              <a16:creationId xmlns:a16="http://schemas.microsoft.com/office/drawing/2014/main" id="{4D8BE9EF-BF6A-44B8-A79D-02092D09D3B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8" name="Text Box 237">
          <a:extLst>
            <a:ext uri="{FF2B5EF4-FFF2-40B4-BE49-F238E27FC236}">
              <a16:creationId xmlns:a16="http://schemas.microsoft.com/office/drawing/2014/main" id="{1402C70B-99FE-4575-8E67-102EFB0504F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39" name="Text Box 238">
          <a:extLst>
            <a:ext uri="{FF2B5EF4-FFF2-40B4-BE49-F238E27FC236}">
              <a16:creationId xmlns:a16="http://schemas.microsoft.com/office/drawing/2014/main" id="{190987B9-32CC-4CE1-BBEB-E501DEB88B2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0" name="Text Box 239">
          <a:extLst>
            <a:ext uri="{FF2B5EF4-FFF2-40B4-BE49-F238E27FC236}">
              <a16:creationId xmlns:a16="http://schemas.microsoft.com/office/drawing/2014/main" id="{E475A99F-CBAC-48A8-8EC0-0B762C78FEE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3941" name="Text Box 240">
          <a:extLst>
            <a:ext uri="{FF2B5EF4-FFF2-40B4-BE49-F238E27FC236}">
              <a16:creationId xmlns:a16="http://schemas.microsoft.com/office/drawing/2014/main" id="{DE9AF604-C0A9-4FB9-BC5E-8B70AB57214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3942" name="Text Box 241">
          <a:extLst>
            <a:ext uri="{FF2B5EF4-FFF2-40B4-BE49-F238E27FC236}">
              <a16:creationId xmlns:a16="http://schemas.microsoft.com/office/drawing/2014/main" id="{A83B906B-9DB7-4AC2-8E0A-E2A2D1E87EF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3" name="Text Box 242">
          <a:extLst>
            <a:ext uri="{FF2B5EF4-FFF2-40B4-BE49-F238E27FC236}">
              <a16:creationId xmlns:a16="http://schemas.microsoft.com/office/drawing/2014/main" id="{4B253166-BFED-4E8E-A08C-5B600998D78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4" name="Text Box 243">
          <a:extLst>
            <a:ext uri="{FF2B5EF4-FFF2-40B4-BE49-F238E27FC236}">
              <a16:creationId xmlns:a16="http://schemas.microsoft.com/office/drawing/2014/main" id="{50E04605-BBF7-4FE7-826D-B7DF3B0900E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5" name="Text Box 244">
          <a:extLst>
            <a:ext uri="{FF2B5EF4-FFF2-40B4-BE49-F238E27FC236}">
              <a16:creationId xmlns:a16="http://schemas.microsoft.com/office/drawing/2014/main" id="{4F70ECC9-BE83-499A-940C-C69416DA5CF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6" name="Text Box 245">
          <a:extLst>
            <a:ext uri="{FF2B5EF4-FFF2-40B4-BE49-F238E27FC236}">
              <a16:creationId xmlns:a16="http://schemas.microsoft.com/office/drawing/2014/main" id="{636E731E-FF90-45DE-A171-1CFE7662B7C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7" name="Text Box 246">
          <a:extLst>
            <a:ext uri="{FF2B5EF4-FFF2-40B4-BE49-F238E27FC236}">
              <a16:creationId xmlns:a16="http://schemas.microsoft.com/office/drawing/2014/main" id="{CE254E60-113C-430B-AC53-BBBF1D1CB1F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8" name="Text Box 247">
          <a:extLst>
            <a:ext uri="{FF2B5EF4-FFF2-40B4-BE49-F238E27FC236}">
              <a16:creationId xmlns:a16="http://schemas.microsoft.com/office/drawing/2014/main" id="{EC189C80-1F59-419D-896C-893719CF682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49" name="Text Box 248">
          <a:extLst>
            <a:ext uri="{FF2B5EF4-FFF2-40B4-BE49-F238E27FC236}">
              <a16:creationId xmlns:a16="http://schemas.microsoft.com/office/drawing/2014/main" id="{F92771DA-CF2A-4BC2-AFAC-BDB3D5F647C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50" name="Text Box 249">
          <a:extLst>
            <a:ext uri="{FF2B5EF4-FFF2-40B4-BE49-F238E27FC236}">
              <a16:creationId xmlns:a16="http://schemas.microsoft.com/office/drawing/2014/main" id="{23F1D7EC-AB4B-4DA3-9097-DC37579EF78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51" name="Text Box 250">
          <a:extLst>
            <a:ext uri="{FF2B5EF4-FFF2-40B4-BE49-F238E27FC236}">
              <a16:creationId xmlns:a16="http://schemas.microsoft.com/office/drawing/2014/main" id="{1A4B818B-307B-46FF-AF27-728A38B19EF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3952" name="Text Box 251">
          <a:extLst>
            <a:ext uri="{FF2B5EF4-FFF2-40B4-BE49-F238E27FC236}">
              <a16:creationId xmlns:a16="http://schemas.microsoft.com/office/drawing/2014/main" id="{D67E9ED3-84AB-4291-A819-DC8D32F347E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53" name="Text Box 252">
          <a:extLst>
            <a:ext uri="{FF2B5EF4-FFF2-40B4-BE49-F238E27FC236}">
              <a16:creationId xmlns:a16="http://schemas.microsoft.com/office/drawing/2014/main" id="{3263863B-49B2-4B6A-8DA1-FDB0B773EAC0}"/>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54" name="Text Box 253">
          <a:extLst>
            <a:ext uri="{FF2B5EF4-FFF2-40B4-BE49-F238E27FC236}">
              <a16:creationId xmlns:a16="http://schemas.microsoft.com/office/drawing/2014/main" id="{2E81A0C6-2675-48CB-B37B-5FF9F252B037}"/>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55" name="Text Box 254">
          <a:extLst>
            <a:ext uri="{FF2B5EF4-FFF2-40B4-BE49-F238E27FC236}">
              <a16:creationId xmlns:a16="http://schemas.microsoft.com/office/drawing/2014/main" id="{81DAA36F-C1AD-4BEF-A9A8-D46DFF476F5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56" name="Text Box 255">
          <a:extLst>
            <a:ext uri="{FF2B5EF4-FFF2-40B4-BE49-F238E27FC236}">
              <a16:creationId xmlns:a16="http://schemas.microsoft.com/office/drawing/2014/main" id="{8DB1EDD0-AC26-4551-956A-19A88FFC649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57" name="Text Box 256">
          <a:extLst>
            <a:ext uri="{FF2B5EF4-FFF2-40B4-BE49-F238E27FC236}">
              <a16:creationId xmlns:a16="http://schemas.microsoft.com/office/drawing/2014/main" id="{A8C72359-9D6E-448E-A7FC-0B4DE00A7747}"/>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58" name="Text Box 257">
          <a:extLst>
            <a:ext uri="{FF2B5EF4-FFF2-40B4-BE49-F238E27FC236}">
              <a16:creationId xmlns:a16="http://schemas.microsoft.com/office/drawing/2014/main" id="{4F72555E-0F02-4F21-ACB4-19E0EC6CF3F2}"/>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59" name="Text Box 258">
          <a:extLst>
            <a:ext uri="{FF2B5EF4-FFF2-40B4-BE49-F238E27FC236}">
              <a16:creationId xmlns:a16="http://schemas.microsoft.com/office/drawing/2014/main" id="{EF3C2FEE-A4C1-440C-AF00-1248EEE9D15B}"/>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60" name="Text Box 259">
          <a:extLst>
            <a:ext uri="{FF2B5EF4-FFF2-40B4-BE49-F238E27FC236}">
              <a16:creationId xmlns:a16="http://schemas.microsoft.com/office/drawing/2014/main" id="{61113A9C-3B1C-4AA7-8824-269564341800}"/>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61" name="Text Box 260">
          <a:extLst>
            <a:ext uri="{FF2B5EF4-FFF2-40B4-BE49-F238E27FC236}">
              <a16:creationId xmlns:a16="http://schemas.microsoft.com/office/drawing/2014/main" id="{B061412E-0DEE-4992-B50A-70B5D1BF792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62" name="Text Box 261">
          <a:extLst>
            <a:ext uri="{FF2B5EF4-FFF2-40B4-BE49-F238E27FC236}">
              <a16:creationId xmlns:a16="http://schemas.microsoft.com/office/drawing/2014/main" id="{D8942201-1602-4A7D-9122-763FE8907B27}"/>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63" name="Text Box 262">
          <a:extLst>
            <a:ext uri="{FF2B5EF4-FFF2-40B4-BE49-F238E27FC236}">
              <a16:creationId xmlns:a16="http://schemas.microsoft.com/office/drawing/2014/main" id="{83F95C0E-04E6-499A-B74A-A2C6D7F4B04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64" name="Text Box 263">
          <a:extLst>
            <a:ext uri="{FF2B5EF4-FFF2-40B4-BE49-F238E27FC236}">
              <a16:creationId xmlns:a16="http://schemas.microsoft.com/office/drawing/2014/main" id="{2958B4E9-3CC5-427C-8FD0-5DF3ABA4468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65" name="Text Box 264">
          <a:extLst>
            <a:ext uri="{FF2B5EF4-FFF2-40B4-BE49-F238E27FC236}">
              <a16:creationId xmlns:a16="http://schemas.microsoft.com/office/drawing/2014/main" id="{A6C4ECE3-35CB-4615-A1C8-4FB13F11DBEE}"/>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66" name="Text Box 265">
          <a:extLst>
            <a:ext uri="{FF2B5EF4-FFF2-40B4-BE49-F238E27FC236}">
              <a16:creationId xmlns:a16="http://schemas.microsoft.com/office/drawing/2014/main" id="{BC571C09-985E-4C68-9302-D800C5749B1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67" name="Text Box 266">
          <a:extLst>
            <a:ext uri="{FF2B5EF4-FFF2-40B4-BE49-F238E27FC236}">
              <a16:creationId xmlns:a16="http://schemas.microsoft.com/office/drawing/2014/main" id="{CC284B34-4AAF-42F0-8F1B-54B3FCE4633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68" name="Text Box 267">
          <a:extLst>
            <a:ext uri="{FF2B5EF4-FFF2-40B4-BE49-F238E27FC236}">
              <a16:creationId xmlns:a16="http://schemas.microsoft.com/office/drawing/2014/main" id="{BE39BFB7-6A51-47F1-A682-A4E282530C6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69" name="Text Box 268">
          <a:extLst>
            <a:ext uri="{FF2B5EF4-FFF2-40B4-BE49-F238E27FC236}">
              <a16:creationId xmlns:a16="http://schemas.microsoft.com/office/drawing/2014/main" id="{9DA75ABF-EE5F-4812-837F-B3D2F0BE065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70" name="Text Box 269">
          <a:extLst>
            <a:ext uri="{FF2B5EF4-FFF2-40B4-BE49-F238E27FC236}">
              <a16:creationId xmlns:a16="http://schemas.microsoft.com/office/drawing/2014/main" id="{23B048C7-C225-4B11-AD04-2406845D88C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71" name="Text Box 270">
          <a:extLst>
            <a:ext uri="{FF2B5EF4-FFF2-40B4-BE49-F238E27FC236}">
              <a16:creationId xmlns:a16="http://schemas.microsoft.com/office/drawing/2014/main" id="{C532C5BB-78AB-43FE-8356-1C28F1FBD93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72" name="Text Box 271">
          <a:extLst>
            <a:ext uri="{FF2B5EF4-FFF2-40B4-BE49-F238E27FC236}">
              <a16:creationId xmlns:a16="http://schemas.microsoft.com/office/drawing/2014/main" id="{42B03084-9463-40C1-9FF6-F4458C48344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73" name="Text Box 272">
          <a:extLst>
            <a:ext uri="{FF2B5EF4-FFF2-40B4-BE49-F238E27FC236}">
              <a16:creationId xmlns:a16="http://schemas.microsoft.com/office/drawing/2014/main" id="{6827F766-7715-4B97-8A93-30AB5134E97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74" name="Text Box 273">
          <a:extLst>
            <a:ext uri="{FF2B5EF4-FFF2-40B4-BE49-F238E27FC236}">
              <a16:creationId xmlns:a16="http://schemas.microsoft.com/office/drawing/2014/main" id="{143DD13B-40FA-446A-9826-471A3DA5E9A6}"/>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75" name="Text Box 274">
          <a:extLst>
            <a:ext uri="{FF2B5EF4-FFF2-40B4-BE49-F238E27FC236}">
              <a16:creationId xmlns:a16="http://schemas.microsoft.com/office/drawing/2014/main" id="{C9104183-0630-4AD2-9DBE-601626736DB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76" name="Text Box 275">
          <a:extLst>
            <a:ext uri="{FF2B5EF4-FFF2-40B4-BE49-F238E27FC236}">
              <a16:creationId xmlns:a16="http://schemas.microsoft.com/office/drawing/2014/main" id="{B0D0C2EF-07DF-4AF1-B5F5-F46B6FA4411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977" name="Text Box 276">
          <a:extLst>
            <a:ext uri="{FF2B5EF4-FFF2-40B4-BE49-F238E27FC236}">
              <a16:creationId xmlns:a16="http://schemas.microsoft.com/office/drawing/2014/main" id="{23EF70DE-A8E9-4CC0-A846-B9E5C044BFE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78" name="Text Box 277">
          <a:extLst>
            <a:ext uri="{FF2B5EF4-FFF2-40B4-BE49-F238E27FC236}">
              <a16:creationId xmlns:a16="http://schemas.microsoft.com/office/drawing/2014/main" id="{16D9F3A3-8D1A-4AB9-BD28-B3D7257DF360}"/>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79" name="Text Box 278">
          <a:extLst>
            <a:ext uri="{FF2B5EF4-FFF2-40B4-BE49-F238E27FC236}">
              <a16:creationId xmlns:a16="http://schemas.microsoft.com/office/drawing/2014/main" id="{58E9E5DE-7739-4FAF-B20E-7CECACB0B5E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80" name="Text Box 279">
          <a:extLst>
            <a:ext uri="{FF2B5EF4-FFF2-40B4-BE49-F238E27FC236}">
              <a16:creationId xmlns:a16="http://schemas.microsoft.com/office/drawing/2014/main" id="{42859CF7-C4A8-49F9-9840-5B996335030C}"/>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81" name="Text Box 280">
          <a:extLst>
            <a:ext uri="{FF2B5EF4-FFF2-40B4-BE49-F238E27FC236}">
              <a16:creationId xmlns:a16="http://schemas.microsoft.com/office/drawing/2014/main" id="{142022E8-4B71-4654-8BD0-7BECED4D7DE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82" name="Text Box 281">
          <a:extLst>
            <a:ext uri="{FF2B5EF4-FFF2-40B4-BE49-F238E27FC236}">
              <a16:creationId xmlns:a16="http://schemas.microsoft.com/office/drawing/2014/main" id="{8478C4E3-214E-4729-9778-3FA7B3D0C77E}"/>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83" name="Text Box 282">
          <a:extLst>
            <a:ext uri="{FF2B5EF4-FFF2-40B4-BE49-F238E27FC236}">
              <a16:creationId xmlns:a16="http://schemas.microsoft.com/office/drawing/2014/main" id="{E6CA12AE-2CA7-41B8-97E2-271566A14A4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84" name="Text Box 283">
          <a:extLst>
            <a:ext uri="{FF2B5EF4-FFF2-40B4-BE49-F238E27FC236}">
              <a16:creationId xmlns:a16="http://schemas.microsoft.com/office/drawing/2014/main" id="{66004829-9B01-455D-AE11-62008732F67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85" name="Text Box 284">
          <a:extLst>
            <a:ext uri="{FF2B5EF4-FFF2-40B4-BE49-F238E27FC236}">
              <a16:creationId xmlns:a16="http://schemas.microsoft.com/office/drawing/2014/main" id="{4D6D6618-14F1-474F-9735-C079BA25A39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86" name="Text Box 285">
          <a:extLst>
            <a:ext uri="{FF2B5EF4-FFF2-40B4-BE49-F238E27FC236}">
              <a16:creationId xmlns:a16="http://schemas.microsoft.com/office/drawing/2014/main" id="{4D3871D6-ED0C-4642-84E5-A6B2C16323B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87" name="Text Box 286">
          <a:extLst>
            <a:ext uri="{FF2B5EF4-FFF2-40B4-BE49-F238E27FC236}">
              <a16:creationId xmlns:a16="http://schemas.microsoft.com/office/drawing/2014/main" id="{D4A589FB-22D9-4971-8585-2B9414B2BF99}"/>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88" name="Text Box 287">
          <a:extLst>
            <a:ext uri="{FF2B5EF4-FFF2-40B4-BE49-F238E27FC236}">
              <a16:creationId xmlns:a16="http://schemas.microsoft.com/office/drawing/2014/main" id="{104B635F-8A9B-46F3-9591-8CAA6757226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89" name="Text Box 288">
          <a:extLst>
            <a:ext uri="{FF2B5EF4-FFF2-40B4-BE49-F238E27FC236}">
              <a16:creationId xmlns:a16="http://schemas.microsoft.com/office/drawing/2014/main" id="{533D2B78-5DDA-4CF6-A927-C6438E2BFA4A}"/>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90" name="Text Box 289">
          <a:extLst>
            <a:ext uri="{FF2B5EF4-FFF2-40B4-BE49-F238E27FC236}">
              <a16:creationId xmlns:a16="http://schemas.microsoft.com/office/drawing/2014/main" id="{CE9FD2C8-D1DD-49B6-A8C0-40AFE45B9BA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91" name="Text Box 290">
          <a:extLst>
            <a:ext uri="{FF2B5EF4-FFF2-40B4-BE49-F238E27FC236}">
              <a16:creationId xmlns:a16="http://schemas.microsoft.com/office/drawing/2014/main" id="{83E8F9F0-AFFC-415A-A5D8-9B98D80C848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992" name="Text Box 291">
          <a:extLst>
            <a:ext uri="{FF2B5EF4-FFF2-40B4-BE49-F238E27FC236}">
              <a16:creationId xmlns:a16="http://schemas.microsoft.com/office/drawing/2014/main" id="{50CBBF19-22E6-4667-A4F5-BA95C55DC67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93" name="Text Box 292">
          <a:extLst>
            <a:ext uri="{FF2B5EF4-FFF2-40B4-BE49-F238E27FC236}">
              <a16:creationId xmlns:a16="http://schemas.microsoft.com/office/drawing/2014/main" id="{4F4271FE-6019-4244-8E62-1A9B71010D2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94" name="Text Box 293">
          <a:extLst>
            <a:ext uri="{FF2B5EF4-FFF2-40B4-BE49-F238E27FC236}">
              <a16:creationId xmlns:a16="http://schemas.microsoft.com/office/drawing/2014/main" id="{2A7176C2-860B-49B0-AEDC-71E63A767C9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3995" name="Text Box 294">
          <a:extLst>
            <a:ext uri="{FF2B5EF4-FFF2-40B4-BE49-F238E27FC236}">
              <a16:creationId xmlns:a16="http://schemas.microsoft.com/office/drawing/2014/main" id="{7CD1108D-400C-4095-B573-FE7944B31629}"/>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3996" name="Text Box 295">
          <a:extLst>
            <a:ext uri="{FF2B5EF4-FFF2-40B4-BE49-F238E27FC236}">
              <a16:creationId xmlns:a16="http://schemas.microsoft.com/office/drawing/2014/main" id="{771A376B-C1CF-431A-8D02-E6D226F9FF8E}"/>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3997" name="Text Box 296">
          <a:extLst>
            <a:ext uri="{FF2B5EF4-FFF2-40B4-BE49-F238E27FC236}">
              <a16:creationId xmlns:a16="http://schemas.microsoft.com/office/drawing/2014/main" id="{A37351EF-9436-4B08-B2AB-89765A2ADBA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998" name="Text Box 297">
          <a:extLst>
            <a:ext uri="{FF2B5EF4-FFF2-40B4-BE49-F238E27FC236}">
              <a16:creationId xmlns:a16="http://schemas.microsoft.com/office/drawing/2014/main" id="{43228DE2-B540-40D7-9CFA-2A627CEE793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3999" name="Text Box 298">
          <a:extLst>
            <a:ext uri="{FF2B5EF4-FFF2-40B4-BE49-F238E27FC236}">
              <a16:creationId xmlns:a16="http://schemas.microsoft.com/office/drawing/2014/main" id="{30CCA235-4883-40DF-B338-1E54415DC60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00" name="Text Box 299">
          <a:extLst>
            <a:ext uri="{FF2B5EF4-FFF2-40B4-BE49-F238E27FC236}">
              <a16:creationId xmlns:a16="http://schemas.microsoft.com/office/drawing/2014/main" id="{82A3D4F4-4836-4788-8AD1-21148B4015A3}"/>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01" name="Text Box 300">
          <a:extLst>
            <a:ext uri="{FF2B5EF4-FFF2-40B4-BE49-F238E27FC236}">
              <a16:creationId xmlns:a16="http://schemas.microsoft.com/office/drawing/2014/main" id="{45D14DF0-A5AE-4041-805C-1477AB5B678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02" name="Text Box 301">
          <a:extLst>
            <a:ext uri="{FF2B5EF4-FFF2-40B4-BE49-F238E27FC236}">
              <a16:creationId xmlns:a16="http://schemas.microsoft.com/office/drawing/2014/main" id="{FF6E6D73-7EF5-41BD-8FAB-C31ED86F1362}"/>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03" name="Text Box 302">
          <a:extLst>
            <a:ext uri="{FF2B5EF4-FFF2-40B4-BE49-F238E27FC236}">
              <a16:creationId xmlns:a16="http://schemas.microsoft.com/office/drawing/2014/main" id="{E3EE5077-9840-4C43-9E46-D78180BA754D}"/>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04" name="Text Box 303">
          <a:extLst>
            <a:ext uri="{FF2B5EF4-FFF2-40B4-BE49-F238E27FC236}">
              <a16:creationId xmlns:a16="http://schemas.microsoft.com/office/drawing/2014/main" id="{5DF8BD3D-A34E-408E-A475-1E1D9F2F128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05" name="Text Box 304">
          <a:extLst>
            <a:ext uri="{FF2B5EF4-FFF2-40B4-BE49-F238E27FC236}">
              <a16:creationId xmlns:a16="http://schemas.microsoft.com/office/drawing/2014/main" id="{07EC270F-DAD1-4B39-8773-91149F8BAF8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06" name="Text Box 305">
          <a:extLst>
            <a:ext uri="{FF2B5EF4-FFF2-40B4-BE49-F238E27FC236}">
              <a16:creationId xmlns:a16="http://schemas.microsoft.com/office/drawing/2014/main" id="{217F6911-F993-4BBF-9F73-2CF9544AED9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07" name="Text Box 306">
          <a:extLst>
            <a:ext uri="{FF2B5EF4-FFF2-40B4-BE49-F238E27FC236}">
              <a16:creationId xmlns:a16="http://schemas.microsoft.com/office/drawing/2014/main" id="{6C33709B-CF68-4833-802D-0347391E0C3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08" name="Text Box 307">
          <a:extLst>
            <a:ext uri="{FF2B5EF4-FFF2-40B4-BE49-F238E27FC236}">
              <a16:creationId xmlns:a16="http://schemas.microsoft.com/office/drawing/2014/main" id="{B6117CA2-B499-43CB-A829-B1E0D785637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09" name="Text Box 308">
          <a:extLst>
            <a:ext uri="{FF2B5EF4-FFF2-40B4-BE49-F238E27FC236}">
              <a16:creationId xmlns:a16="http://schemas.microsoft.com/office/drawing/2014/main" id="{64CE9710-0132-41FB-83A5-95A6A1170E1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10" name="Text Box 309">
          <a:extLst>
            <a:ext uri="{FF2B5EF4-FFF2-40B4-BE49-F238E27FC236}">
              <a16:creationId xmlns:a16="http://schemas.microsoft.com/office/drawing/2014/main" id="{A659B2D7-7600-4A3D-B119-69CBE76EF6B2}"/>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11" name="Text Box 310">
          <a:extLst>
            <a:ext uri="{FF2B5EF4-FFF2-40B4-BE49-F238E27FC236}">
              <a16:creationId xmlns:a16="http://schemas.microsoft.com/office/drawing/2014/main" id="{820C871F-B091-4759-AF28-2F3BCDFA84E3}"/>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12" name="Text Box 311">
          <a:extLst>
            <a:ext uri="{FF2B5EF4-FFF2-40B4-BE49-F238E27FC236}">
              <a16:creationId xmlns:a16="http://schemas.microsoft.com/office/drawing/2014/main" id="{4244671F-4B69-4E3A-8F8B-CF12ABD2593A}"/>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13" name="Text Box 312">
          <a:extLst>
            <a:ext uri="{FF2B5EF4-FFF2-40B4-BE49-F238E27FC236}">
              <a16:creationId xmlns:a16="http://schemas.microsoft.com/office/drawing/2014/main" id="{79064292-E6D0-4958-B051-95B45B845496}"/>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14" name="Text Box 313">
          <a:extLst>
            <a:ext uri="{FF2B5EF4-FFF2-40B4-BE49-F238E27FC236}">
              <a16:creationId xmlns:a16="http://schemas.microsoft.com/office/drawing/2014/main" id="{563C664F-2023-4CF9-A8D0-70B105EF636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15" name="Text Box 314">
          <a:extLst>
            <a:ext uri="{FF2B5EF4-FFF2-40B4-BE49-F238E27FC236}">
              <a16:creationId xmlns:a16="http://schemas.microsoft.com/office/drawing/2014/main" id="{20B5F708-ECDA-4541-8E92-8E6C1948CD2B}"/>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16" name="Text Box 315">
          <a:extLst>
            <a:ext uri="{FF2B5EF4-FFF2-40B4-BE49-F238E27FC236}">
              <a16:creationId xmlns:a16="http://schemas.microsoft.com/office/drawing/2014/main" id="{2979641F-AE59-47D1-924B-E666351C658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17" name="Text Box 316">
          <a:extLst>
            <a:ext uri="{FF2B5EF4-FFF2-40B4-BE49-F238E27FC236}">
              <a16:creationId xmlns:a16="http://schemas.microsoft.com/office/drawing/2014/main" id="{6A031255-82B4-43DC-9BF4-25003AF2B231}"/>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18" name="Text Box 317">
          <a:extLst>
            <a:ext uri="{FF2B5EF4-FFF2-40B4-BE49-F238E27FC236}">
              <a16:creationId xmlns:a16="http://schemas.microsoft.com/office/drawing/2014/main" id="{F7397097-B626-47DD-9C91-F59EB26F17E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19" name="Text Box 318">
          <a:extLst>
            <a:ext uri="{FF2B5EF4-FFF2-40B4-BE49-F238E27FC236}">
              <a16:creationId xmlns:a16="http://schemas.microsoft.com/office/drawing/2014/main" id="{7A584E43-CFA6-42D5-B739-DFA10633C75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20" name="Text Box 319">
          <a:extLst>
            <a:ext uri="{FF2B5EF4-FFF2-40B4-BE49-F238E27FC236}">
              <a16:creationId xmlns:a16="http://schemas.microsoft.com/office/drawing/2014/main" id="{358E6BC8-C101-4EE3-B85E-FD99ADCBC83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21" name="Text Box 320">
          <a:extLst>
            <a:ext uri="{FF2B5EF4-FFF2-40B4-BE49-F238E27FC236}">
              <a16:creationId xmlns:a16="http://schemas.microsoft.com/office/drawing/2014/main" id="{39A0FE3F-5B2D-484C-9699-4DE19EDE1EC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22" name="Text Box 321">
          <a:extLst>
            <a:ext uri="{FF2B5EF4-FFF2-40B4-BE49-F238E27FC236}">
              <a16:creationId xmlns:a16="http://schemas.microsoft.com/office/drawing/2014/main" id="{D32980E1-9F14-4B38-82D1-80867934CD4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23" name="Text Box 322">
          <a:extLst>
            <a:ext uri="{FF2B5EF4-FFF2-40B4-BE49-F238E27FC236}">
              <a16:creationId xmlns:a16="http://schemas.microsoft.com/office/drawing/2014/main" id="{1D17612B-A0C5-43DE-821C-E29E5EA5BC2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24" name="Text Box 323">
          <a:extLst>
            <a:ext uri="{FF2B5EF4-FFF2-40B4-BE49-F238E27FC236}">
              <a16:creationId xmlns:a16="http://schemas.microsoft.com/office/drawing/2014/main" id="{75486976-5EFD-41F8-8B4F-C6929829FE1C}"/>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25" name="Text Box 324">
          <a:extLst>
            <a:ext uri="{FF2B5EF4-FFF2-40B4-BE49-F238E27FC236}">
              <a16:creationId xmlns:a16="http://schemas.microsoft.com/office/drawing/2014/main" id="{58615384-543D-4A75-AF17-67225F70CA36}"/>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26" name="Text Box 325">
          <a:extLst>
            <a:ext uri="{FF2B5EF4-FFF2-40B4-BE49-F238E27FC236}">
              <a16:creationId xmlns:a16="http://schemas.microsoft.com/office/drawing/2014/main" id="{17A84276-DBA4-4FD5-B5DF-EE5B4424B39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27" name="Text Box 326">
          <a:extLst>
            <a:ext uri="{FF2B5EF4-FFF2-40B4-BE49-F238E27FC236}">
              <a16:creationId xmlns:a16="http://schemas.microsoft.com/office/drawing/2014/main" id="{A4E9D604-6FEF-4973-99D7-DFEBE32FC6B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28" name="Text Box 327">
          <a:extLst>
            <a:ext uri="{FF2B5EF4-FFF2-40B4-BE49-F238E27FC236}">
              <a16:creationId xmlns:a16="http://schemas.microsoft.com/office/drawing/2014/main" id="{717B3179-F557-4742-8A10-EF140615EC0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29" name="Text Box 328">
          <a:extLst>
            <a:ext uri="{FF2B5EF4-FFF2-40B4-BE49-F238E27FC236}">
              <a16:creationId xmlns:a16="http://schemas.microsoft.com/office/drawing/2014/main" id="{3D99FC9E-4823-4F3C-BCD7-4FA1F538070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30" name="Text Box 329">
          <a:extLst>
            <a:ext uri="{FF2B5EF4-FFF2-40B4-BE49-F238E27FC236}">
              <a16:creationId xmlns:a16="http://schemas.microsoft.com/office/drawing/2014/main" id="{062FC5F7-C5A8-4FFF-BCB7-BAFDF57BDB6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31" name="Text Box 330">
          <a:extLst>
            <a:ext uri="{FF2B5EF4-FFF2-40B4-BE49-F238E27FC236}">
              <a16:creationId xmlns:a16="http://schemas.microsoft.com/office/drawing/2014/main" id="{09D73D8A-D442-43FB-B462-F0DEF3CFA52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32" name="Text Box 331">
          <a:extLst>
            <a:ext uri="{FF2B5EF4-FFF2-40B4-BE49-F238E27FC236}">
              <a16:creationId xmlns:a16="http://schemas.microsoft.com/office/drawing/2014/main" id="{B1011960-33CF-422D-BCEF-8726CC08E4B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33" name="Text Box 332">
          <a:extLst>
            <a:ext uri="{FF2B5EF4-FFF2-40B4-BE49-F238E27FC236}">
              <a16:creationId xmlns:a16="http://schemas.microsoft.com/office/drawing/2014/main" id="{E4D57847-2B44-4877-AB6F-B7D217B32A6A}"/>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34" name="Text Box 333">
          <a:extLst>
            <a:ext uri="{FF2B5EF4-FFF2-40B4-BE49-F238E27FC236}">
              <a16:creationId xmlns:a16="http://schemas.microsoft.com/office/drawing/2014/main" id="{AD9E8653-4A03-4DB4-8D82-7E354CE90A6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35" name="Text Box 334">
          <a:extLst>
            <a:ext uri="{FF2B5EF4-FFF2-40B4-BE49-F238E27FC236}">
              <a16:creationId xmlns:a16="http://schemas.microsoft.com/office/drawing/2014/main" id="{EEFF5130-500C-4A52-8770-6A625B6C8896}"/>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36" name="Text Box 335">
          <a:extLst>
            <a:ext uri="{FF2B5EF4-FFF2-40B4-BE49-F238E27FC236}">
              <a16:creationId xmlns:a16="http://schemas.microsoft.com/office/drawing/2014/main" id="{7DFAE64D-EF61-4A8B-8E2D-35DFFD578E37}"/>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37" name="Text Box 336">
          <a:extLst>
            <a:ext uri="{FF2B5EF4-FFF2-40B4-BE49-F238E27FC236}">
              <a16:creationId xmlns:a16="http://schemas.microsoft.com/office/drawing/2014/main" id="{CBCDA000-601D-4E96-82A2-6A3CA074BF0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38" name="Text Box 337">
          <a:extLst>
            <a:ext uri="{FF2B5EF4-FFF2-40B4-BE49-F238E27FC236}">
              <a16:creationId xmlns:a16="http://schemas.microsoft.com/office/drawing/2014/main" id="{45481306-45A1-4FA2-BA64-652968DC3A1B}"/>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39" name="Text Box 338">
          <a:extLst>
            <a:ext uri="{FF2B5EF4-FFF2-40B4-BE49-F238E27FC236}">
              <a16:creationId xmlns:a16="http://schemas.microsoft.com/office/drawing/2014/main" id="{CE102EB8-3FD5-4173-89BA-151B6F9B7E1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40" name="Text Box 339">
          <a:extLst>
            <a:ext uri="{FF2B5EF4-FFF2-40B4-BE49-F238E27FC236}">
              <a16:creationId xmlns:a16="http://schemas.microsoft.com/office/drawing/2014/main" id="{938FF25F-F374-4D87-8808-6ECAA95842B2}"/>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41" name="Text Box 340">
          <a:extLst>
            <a:ext uri="{FF2B5EF4-FFF2-40B4-BE49-F238E27FC236}">
              <a16:creationId xmlns:a16="http://schemas.microsoft.com/office/drawing/2014/main" id="{A42A19F8-C8A2-4621-9543-6D99881FD59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42" name="Text Box 341">
          <a:extLst>
            <a:ext uri="{FF2B5EF4-FFF2-40B4-BE49-F238E27FC236}">
              <a16:creationId xmlns:a16="http://schemas.microsoft.com/office/drawing/2014/main" id="{688FB026-E576-4885-AD6F-77C53A1F8D0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43" name="Text Box 342">
          <a:extLst>
            <a:ext uri="{FF2B5EF4-FFF2-40B4-BE49-F238E27FC236}">
              <a16:creationId xmlns:a16="http://schemas.microsoft.com/office/drawing/2014/main" id="{F0F7E223-22A8-4868-9620-4BAD370EA2EA}"/>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44" name="Text Box 343">
          <a:extLst>
            <a:ext uri="{FF2B5EF4-FFF2-40B4-BE49-F238E27FC236}">
              <a16:creationId xmlns:a16="http://schemas.microsoft.com/office/drawing/2014/main" id="{2C146422-1FBB-4362-868C-094C657471F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45" name="Text Box 344">
          <a:extLst>
            <a:ext uri="{FF2B5EF4-FFF2-40B4-BE49-F238E27FC236}">
              <a16:creationId xmlns:a16="http://schemas.microsoft.com/office/drawing/2014/main" id="{1AD8F01D-2549-42FE-B2EE-E34CA49801AA}"/>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46" name="Text Box 345">
          <a:extLst>
            <a:ext uri="{FF2B5EF4-FFF2-40B4-BE49-F238E27FC236}">
              <a16:creationId xmlns:a16="http://schemas.microsoft.com/office/drawing/2014/main" id="{1EE1C9D2-2B27-4FAD-99F6-7543118D2F3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47" name="Text Box 346">
          <a:extLst>
            <a:ext uri="{FF2B5EF4-FFF2-40B4-BE49-F238E27FC236}">
              <a16:creationId xmlns:a16="http://schemas.microsoft.com/office/drawing/2014/main" id="{F1738A47-C830-4D05-99CB-D2D07EA31410}"/>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48" name="Text Box 347">
          <a:extLst>
            <a:ext uri="{FF2B5EF4-FFF2-40B4-BE49-F238E27FC236}">
              <a16:creationId xmlns:a16="http://schemas.microsoft.com/office/drawing/2014/main" id="{80DBE3D8-7E7B-4EC2-B7B9-CA605282EAF6}"/>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49" name="Text Box 348">
          <a:extLst>
            <a:ext uri="{FF2B5EF4-FFF2-40B4-BE49-F238E27FC236}">
              <a16:creationId xmlns:a16="http://schemas.microsoft.com/office/drawing/2014/main" id="{9B51F7A8-F223-4898-8DB0-EE5CEBD3EBD9}"/>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50" name="Text Box 349">
          <a:extLst>
            <a:ext uri="{FF2B5EF4-FFF2-40B4-BE49-F238E27FC236}">
              <a16:creationId xmlns:a16="http://schemas.microsoft.com/office/drawing/2014/main" id="{842D9C29-7725-4AC8-9DE9-DD46DF25D51A}"/>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51" name="Text Box 350">
          <a:extLst>
            <a:ext uri="{FF2B5EF4-FFF2-40B4-BE49-F238E27FC236}">
              <a16:creationId xmlns:a16="http://schemas.microsoft.com/office/drawing/2014/main" id="{CF079BB8-82D6-454B-A213-31EDDB81C489}"/>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52" name="Text Box 351">
          <a:extLst>
            <a:ext uri="{FF2B5EF4-FFF2-40B4-BE49-F238E27FC236}">
              <a16:creationId xmlns:a16="http://schemas.microsoft.com/office/drawing/2014/main" id="{2F18DF8E-D132-4669-8ED2-E994E064E5AE}"/>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53" name="Text Box 352">
          <a:extLst>
            <a:ext uri="{FF2B5EF4-FFF2-40B4-BE49-F238E27FC236}">
              <a16:creationId xmlns:a16="http://schemas.microsoft.com/office/drawing/2014/main" id="{AB21265B-17CB-4BAE-BA4B-AB720FDDFE4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54" name="Text Box 353">
          <a:extLst>
            <a:ext uri="{FF2B5EF4-FFF2-40B4-BE49-F238E27FC236}">
              <a16:creationId xmlns:a16="http://schemas.microsoft.com/office/drawing/2014/main" id="{B7274C6F-F77E-4A6E-8568-24459FA32C1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55" name="Text Box 354">
          <a:extLst>
            <a:ext uri="{FF2B5EF4-FFF2-40B4-BE49-F238E27FC236}">
              <a16:creationId xmlns:a16="http://schemas.microsoft.com/office/drawing/2014/main" id="{3E4C8A2D-4A01-4C4A-BCCC-35E51DD53D0E}"/>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56" name="Text Box 355">
          <a:extLst>
            <a:ext uri="{FF2B5EF4-FFF2-40B4-BE49-F238E27FC236}">
              <a16:creationId xmlns:a16="http://schemas.microsoft.com/office/drawing/2014/main" id="{328BEC3B-87D1-42D0-928D-A15724C3C5AE}"/>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57" name="Text Box 356">
          <a:extLst>
            <a:ext uri="{FF2B5EF4-FFF2-40B4-BE49-F238E27FC236}">
              <a16:creationId xmlns:a16="http://schemas.microsoft.com/office/drawing/2014/main" id="{542F0FB2-A698-47FA-BF78-197E2A8CB4E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58" name="Text Box 357">
          <a:extLst>
            <a:ext uri="{FF2B5EF4-FFF2-40B4-BE49-F238E27FC236}">
              <a16:creationId xmlns:a16="http://schemas.microsoft.com/office/drawing/2014/main" id="{42E33574-089D-470E-BBE8-C491C6F3F0E3}"/>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59" name="Text Box 358">
          <a:extLst>
            <a:ext uri="{FF2B5EF4-FFF2-40B4-BE49-F238E27FC236}">
              <a16:creationId xmlns:a16="http://schemas.microsoft.com/office/drawing/2014/main" id="{5767BA39-A8BD-4493-AC1F-2F45818D4DC7}"/>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60" name="Text Box 359">
          <a:extLst>
            <a:ext uri="{FF2B5EF4-FFF2-40B4-BE49-F238E27FC236}">
              <a16:creationId xmlns:a16="http://schemas.microsoft.com/office/drawing/2014/main" id="{12D49E77-F044-4DF6-B819-6C15F0FF96C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61" name="Text Box 360">
          <a:extLst>
            <a:ext uri="{FF2B5EF4-FFF2-40B4-BE49-F238E27FC236}">
              <a16:creationId xmlns:a16="http://schemas.microsoft.com/office/drawing/2014/main" id="{820DDC7B-AA02-4309-9269-682D47487889}"/>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62" name="Text Box 361">
          <a:extLst>
            <a:ext uri="{FF2B5EF4-FFF2-40B4-BE49-F238E27FC236}">
              <a16:creationId xmlns:a16="http://schemas.microsoft.com/office/drawing/2014/main" id="{91CB749C-4F49-457F-A858-A4F6DF1A83F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63" name="Text Box 362">
          <a:extLst>
            <a:ext uri="{FF2B5EF4-FFF2-40B4-BE49-F238E27FC236}">
              <a16:creationId xmlns:a16="http://schemas.microsoft.com/office/drawing/2014/main" id="{C35F3BFD-373D-49A5-8A0F-F97F180B560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64" name="Text Box 363">
          <a:extLst>
            <a:ext uri="{FF2B5EF4-FFF2-40B4-BE49-F238E27FC236}">
              <a16:creationId xmlns:a16="http://schemas.microsoft.com/office/drawing/2014/main" id="{9CAF3050-3CAA-461A-934E-36A07E2FBBDD}"/>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65" name="Text Box 364">
          <a:extLst>
            <a:ext uri="{FF2B5EF4-FFF2-40B4-BE49-F238E27FC236}">
              <a16:creationId xmlns:a16="http://schemas.microsoft.com/office/drawing/2014/main" id="{E6E5BF1B-56F3-45DE-A171-6024809051A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66" name="Text Box 365">
          <a:extLst>
            <a:ext uri="{FF2B5EF4-FFF2-40B4-BE49-F238E27FC236}">
              <a16:creationId xmlns:a16="http://schemas.microsoft.com/office/drawing/2014/main" id="{500EB6EE-FC87-4761-9F3A-DA11EF7B89B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67" name="Text Box 366">
          <a:extLst>
            <a:ext uri="{FF2B5EF4-FFF2-40B4-BE49-F238E27FC236}">
              <a16:creationId xmlns:a16="http://schemas.microsoft.com/office/drawing/2014/main" id="{FC7AD92C-95BF-4748-B368-D5C9E345ED4C}"/>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68" name="Text Box 367">
          <a:extLst>
            <a:ext uri="{FF2B5EF4-FFF2-40B4-BE49-F238E27FC236}">
              <a16:creationId xmlns:a16="http://schemas.microsoft.com/office/drawing/2014/main" id="{524AA15E-1E9A-405D-A53F-171826E0EC86}"/>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69" name="Text Box 368">
          <a:extLst>
            <a:ext uri="{FF2B5EF4-FFF2-40B4-BE49-F238E27FC236}">
              <a16:creationId xmlns:a16="http://schemas.microsoft.com/office/drawing/2014/main" id="{2EF274D8-F15A-4ABB-AB5D-E6EDBCB7139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70" name="Text Box 369">
          <a:extLst>
            <a:ext uri="{FF2B5EF4-FFF2-40B4-BE49-F238E27FC236}">
              <a16:creationId xmlns:a16="http://schemas.microsoft.com/office/drawing/2014/main" id="{01A99AB9-C010-412F-8E05-9E105CEA1069}"/>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71" name="Text Box 370">
          <a:extLst>
            <a:ext uri="{FF2B5EF4-FFF2-40B4-BE49-F238E27FC236}">
              <a16:creationId xmlns:a16="http://schemas.microsoft.com/office/drawing/2014/main" id="{DF1AD81C-3C95-4E8A-B240-81D182E6ED9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72" name="Text Box 371">
          <a:extLst>
            <a:ext uri="{FF2B5EF4-FFF2-40B4-BE49-F238E27FC236}">
              <a16:creationId xmlns:a16="http://schemas.microsoft.com/office/drawing/2014/main" id="{5708BABD-F8CA-4B97-9227-3755E20E444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73" name="Text Box 372">
          <a:extLst>
            <a:ext uri="{FF2B5EF4-FFF2-40B4-BE49-F238E27FC236}">
              <a16:creationId xmlns:a16="http://schemas.microsoft.com/office/drawing/2014/main" id="{4B16833D-7315-44B4-BDD8-EAC17DAD074D}"/>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74" name="Text Box 373">
          <a:extLst>
            <a:ext uri="{FF2B5EF4-FFF2-40B4-BE49-F238E27FC236}">
              <a16:creationId xmlns:a16="http://schemas.microsoft.com/office/drawing/2014/main" id="{FB876473-0A27-437B-B028-E8C9958E1E5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75" name="Text Box 374">
          <a:extLst>
            <a:ext uri="{FF2B5EF4-FFF2-40B4-BE49-F238E27FC236}">
              <a16:creationId xmlns:a16="http://schemas.microsoft.com/office/drawing/2014/main" id="{B2E991B6-18BC-4564-B3FF-140153A72962}"/>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76" name="Text Box 375">
          <a:extLst>
            <a:ext uri="{FF2B5EF4-FFF2-40B4-BE49-F238E27FC236}">
              <a16:creationId xmlns:a16="http://schemas.microsoft.com/office/drawing/2014/main" id="{2E8698E3-1911-4A23-99AB-29C97C8847DD}"/>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77" name="Text Box 376">
          <a:extLst>
            <a:ext uri="{FF2B5EF4-FFF2-40B4-BE49-F238E27FC236}">
              <a16:creationId xmlns:a16="http://schemas.microsoft.com/office/drawing/2014/main" id="{CDB4C4FA-0464-470B-905E-3E206D926705}"/>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78" name="Text Box 377">
          <a:extLst>
            <a:ext uri="{FF2B5EF4-FFF2-40B4-BE49-F238E27FC236}">
              <a16:creationId xmlns:a16="http://schemas.microsoft.com/office/drawing/2014/main" id="{9537B93C-FA8C-4DE6-8B07-BF9155D948E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79" name="Text Box 378">
          <a:extLst>
            <a:ext uri="{FF2B5EF4-FFF2-40B4-BE49-F238E27FC236}">
              <a16:creationId xmlns:a16="http://schemas.microsoft.com/office/drawing/2014/main" id="{876ED144-9EBB-4B92-A9E3-61C623ECDAF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80" name="Text Box 379">
          <a:extLst>
            <a:ext uri="{FF2B5EF4-FFF2-40B4-BE49-F238E27FC236}">
              <a16:creationId xmlns:a16="http://schemas.microsoft.com/office/drawing/2014/main" id="{3C1AF1F9-8272-4A39-B754-3397726B891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81" name="Text Box 380">
          <a:extLst>
            <a:ext uri="{FF2B5EF4-FFF2-40B4-BE49-F238E27FC236}">
              <a16:creationId xmlns:a16="http://schemas.microsoft.com/office/drawing/2014/main" id="{F7011EB3-C5ED-4BB2-A729-311C38EB7EA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82" name="Text Box 381">
          <a:extLst>
            <a:ext uri="{FF2B5EF4-FFF2-40B4-BE49-F238E27FC236}">
              <a16:creationId xmlns:a16="http://schemas.microsoft.com/office/drawing/2014/main" id="{8D16037E-5C42-41D2-BDDB-5115A59B790E}"/>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83" name="Text Box 382">
          <a:extLst>
            <a:ext uri="{FF2B5EF4-FFF2-40B4-BE49-F238E27FC236}">
              <a16:creationId xmlns:a16="http://schemas.microsoft.com/office/drawing/2014/main" id="{1286DE41-F4E7-4A62-AFF5-062C7A8816C2}"/>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84" name="Text Box 383">
          <a:extLst>
            <a:ext uri="{FF2B5EF4-FFF2-40B4-BE49-F238E27FC236}">
              <a16:creationId xmlns:a16="http://schemas.microsoft.com/office/drawing/2014/main" id="{4CBC7E0D-2E65-4BFF-8CCA-A4834D685B7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85" name="Text Box 384">
          <a:extLst>
            <a:ext uri="{FF2B5EF4-FFF2-40B4-BE49-F238E27FC236}">
              <a16:creationId xmlns:a16="http://schemas.microsoft.com/office/drawing/2014/main" id="{0B934E69-1F07-46EE-B0E6-A6DBB975E1C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86" name="Text Box 385">
          <a:extLst>
            <a:ext uri="{FF2B5EF4-FFF2-40B4-BE49-F238E27FC236}">
              <a16:creationId xmlns:a16="http://schemas.microsoft.com/office/drawing/2014/main" id="{843C6B73-B5DD-427D-B3B5-7A16FB27789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87" name="Text Box 386">
          <a:extLst>
            <a:ext uri="{FF2B5EF4-FFF2-40B4-BE49-F238E27FC236}">
              <a16:creationId xmlns:a16="http://schemas.microsoft.com/office/drawing/2014/main" id="{E536B6CC-38CA-4E81-A5E3-111128B6843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88" name="Text Box 387">
          <a:extLst>
            <a:ext uri="{FF2B5EF4-FFF2-40B4-BE49-F238E27FC236}">
              <a16:creationId xmlns:a16="http://schemas.microsoft.com/office/drawing/2014/main" id="{AD60E12F-FD08-4219-8577-D0ABA9B1827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89" name="Text Box 388">
          <a:extLst>
            <a:ext uri="{FF2B5EF4-FFF2-40B4-BE49-F238E27FC236}">
              <a16:creationId xmlns:a16="http://schemas.microsoft.com/office/drawing/2014/main" id="{6DF3F186-87D5-4F20-8385-FA80E0774DF6}"/>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90" name="Text Box 389">
          <a:extLst>
            <a:ext uri="{FF2B5EF4-FFF2-40B4-BE49-F238E27FC236}">
              <a16:creationId xmlns:a16="http://schemas.microsoft.com/office/drawing/2014/main" id="{41475D1C-2BC8-46AC-99D2-30BD213AF61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91" name="Text Box 390">
          <a:extLst>
            <a:ext uri="{FF2B5EF4-FFF2-40B4-BE49-F238E27FC236}">
              <a16:creationId xmlns:a16="http://schemas.microsoft.com/office/drawing/2014/main" id="{4A178D8E-ABFA-408D-AE93-FD28A3ECF4A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92" name="Text Box 391">
          <a:extLst>
            <a:ext uri="{FF2B5EF4-FFF2-40B4-BE49-F238E27FC236}">
              <a16:creationId xmlns:a16="http://schemas.microsoft.com/office/drawing/2014/main" id="{AF214F8F-6DFA-4388-89A5-2D3BA3B773F3}"/>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93" name="Text Box 392">
          <a:extLst>
            <a:ext uri="{FF2B5EF4-FFF2-40B4-BE49-F238E27FC236}">
              <a16:creationId xmlns:a16="http://schemas.microsoft.com/office/drawing/2014/main" id="{399D276E-AB15-4434-A68E-FA6F8014E6F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094" name="Text Box 393">
          <a:extLst>
            <a:ext uri="{FF2B5EF4-FFF2-40B4-BE49-F238E27FC236}">
              <a16:creationId xmlns:a16="http://schemas.microsoft.com/office/drawing/2014/main" id="{91129B12-7FDC-4F3C-ACB4-FA12445B74F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95" name="Text Box 394">
          <a:extLst>
            <a:ext uri="{FF2B5EF4-FFF2-40B4-BE49-F238E27FC236}">
              <a16:creationId xmlns:a16="http://schemas.microsoft.com/office/drawing/2014/main" id="{5B8D40BF-5C2D-48F9-8CE8-7093D18144F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96" name="Text Box 395">
          <a:extLst>
            <a:ext uri="{FF2B5EF4-FFF2-40B4-BE49-F238E27FC236}">
              <a16:creationId xmlns:a16="http://schemas.microsoft.com/office/drawing/2014/main" id="{3B35F2A2-802F-4F4F-A01B-4253A0F78676}"/>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097" name="Text Box 396">
          <a:extLst>
            <a:ext uri="{FF2B5EF4-FFF2-40B4-BE49-F238E27FC236}">
              <a16:creationId xmlns:a16="http://schemas.microsoft.com/office/drawing/2014/main" id="{F64456C3-CE57-4538-8C58-B8A9ED84032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098" name="Text Box 397">
          <a:extLst>
            <a:ext uri="{FF2B5EF4-FFF2-40B4-BE49-F238E27FC236}">
              <a16:creationId xmlns:a16="http://schemas.microsoft.com/office/drawing/2014/main" id="{6FDAD518-08A9-41D2-A916-0B0572148672}"/>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099" name="Text Box 398">
          <a:extLst>
            <a:ext uri="{FF2B5EF4-FFF2-40B4-BE49-F238E27FC236}">
              <a16:creationId xmlns:a16="http://schemas.microsoft.com/office/drawing/2014/main" id="{D40ADACE-FEA2-4E59-9429-5BB83D250E4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00" name="Text Box 399">
          <a:extLst>
            <a:ext uri="{FF2B5EF4-FFF2-40B4-BE49-F238E27FC236}">
              <a16:creationId xmlns:a16="http://schemas.microsoft.com/office/drawing/2014/main" id="{469B9B7A-EE32-4883-B695-CA51CE17A38E}"/>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01" name="Text Box 400">
          <a:extLst>
            <a:ext uri="{FF2B5EF4-FFF2-40B4-BE49-F238E27FC236}">
              <a16:creationId xmlns:a16="http://schemas.microsoft.com/office/drawing/2014/main" id="{01554203-14AD-465E-857D-7BC951B7BDE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02" name="Text Box 401">
          <a:extLst>
            <a:ext uri="{FF2B5EF4-FFF2-40B4-BE49-F238E27FC236}">
              <a16:creationId xmlns:a16="http://schemas.microsoft.com/office/drawing/2014/main" id="{1EC5618C-325D-455F-BD6B-0ECC5D522EE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03" name="Text Box 402">
          <a:extLst>
            <a:ext uri="{FF2B5EF4-FFF2-40B4-BE49-F238E27FC236}">
              <a16:creationId xmlns:a16="http://schemas.microsoft.com/office/drawing/2014/main" id="{11D1154D-E999-4D54-9D9A-AD7743677FC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04" name="Text Box 403">
          <a:extLst>
            <a:ext uri="{FF2B5EF4-FFF2-40B4-BE49-F238E27FC236}">
              <a16:creationId xmlns:a16="http://schemas.microsoft.com/office/drawing/2014/main" id="{E1B4F58F-0F6F-4F11-BC19-472817CE5913}"/>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05" name="Text Box 404">
          <a:extLst>
            <a:ext uri="{FF2B5EF4-FFF2-40B4-BE49-F238E27FC236}">
              <a16:creationId xmlns:a16="http://schemas.microsoft.com/office/drawing/2014/main" id="{C2030E39-AFB8-4580-9DF0-FF36C95AC99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06" name="Text Box 405">
          <a:extLst>
            <a:ext uri="{FF2B5EF4-FFF2-40B4-BE49-F238E27FC236}">
              <a16:creationId xmlns:a16="http://schemas.microsoft.com/office/drawing/2014/main" id="{758D8A10-8A82-422E-8812-52137851127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07" name="Text Box 406">
          <a:extLst>
            <a:ext uri="{FF2B5EF4-FFF2-40B4-BE49-F238E27FC236}">
              <a16:creationId xmlns:a16="http://schemas.microsoft.com/office/drawing/2014/main" id="{12B82877-FF5B-4D3C-B133-D34086F8B383}"/>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08" name="Text Box 407">
          <a:extLst>
            <a:ext uri="{FF2B5EF4-FFF2-40B4-BE49-F238E27FC236}">
              <a16:creationId xmlns:a16="http://schemas.microsoft.com/office/drawing/2014/main" id="{11EA4568-8DFC-463F-8DE1-A82A7C42AD4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09" name="Text Box 408">
          <a:extLst>
            <a:ext uri="{FF2B5EF4-FFF2-40B4-BE49-F238E27FC236}">
              <a16:creationId xmlns:a16="http://schemas.microsoft.com/office/drawing/2014/main" id="{5FF8B18D-591C-4AF9-BB03-87484F51B7D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10" name="Text Box 409">
          <a:extLst>
            <a:ext uri="{FF2B5EF4-FFF2-40B4-BE49-F238E27FC236}">
              <a16:creationId xmlns:a16="http://schemas.microsoft.com/office/drawing/2014/main" id="{B842EC04-1C6A-40E6-96DD-E4C373CF727B}"/>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11" name="Text Box 410">
          <a:extLst>
            <a:ext uri="{FF2B5EF4-FFF2-40B4-BE49-F238E27FC236}">
              <a16:creationId xmlns:a16="http://schemas.microsoft.com/office/drawing/2014/main" id="{AEFD39FA-38D7-4C90-9B79-A286206C3632}"/>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12" name="Text Box 411">
          <a:extLst>
            <a:ext uri="{FF2B5EF4-FFF2-40B4-BE49-F238E27FC236}">
              <a16:creationId xmlns:a16="http://schemas.microsoft.com/office/drawing/2014/main" id="{DF85C253-E049-4C47-84C1-7F1060F6175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13" name="Text Box 412">
          <a:extLst>
            <a:ext uri="{FF2B5EF4-FFF2-40B4-BE49-F238E27FC236}">
              <a16:creationId xmlns:a16="http://schemas.microsoft.com/office/drawing/2014/main" id="{4AB15115-0765-42A0-8812-999538DA38FD}"/>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14" name="Text Box 413">
          <a:extLst>
            <a:ext uri="{FF2B5EF4-FFF2-40B4-BE49-F238E27FC236}">
              <a16:creationId xmlns:a16="http://schemas.microsoft.com/office/drawing/2014/main" id="{7B134C88-1DB6-40BE-90D3-0EB9A1062AF3}"/>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15" name="Text Box 414">
          <a:extLst>
            <a:ext uri="{FF2B5EF4-FFF2-40B4-BE49-F238E27FC236}">
              <a16:creationId xmlns:a16="http://schemas.microsoft.com/office/drawing/2014/main" id="{88639E1A-E50D-406F-AFA3-A83025C68B4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16" name="Text Box 415">
          <a:extLst>
            <a:ext uri="{FF2B5EF4-FFF2-40B4-BE49-F238E27FC236}">
              <a16:creationId xmlns:a16="http://schemas.microsoft.com/office/drawing/2014/main" id="{6EF44445-84A7-46E3-A1C7-3E2FB7FB3136}"/>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17" name="Text Box 416">
          <a:extLst>
            <a:ext uri="{FF2B5EF4-FFF2-40B4-BE49-F238E27FC236}">
              <a16:creationId xmlns:a16="http://schemas.microsoft.com/office/drawing/2014/main" id="{CE780ED1-8FA6-4609-B3E3-A51789D4450B}"/>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18" name="Text Box 417">
          <a:extLst>
            <a:ext uri="{FF2B5EF4-FFF2-40B4-BE49-F238E27FC236}">
              <a16:creationId xmlns:a16="http://schemas.microsoft.com/office/drawing/2014/main" id="{155A0130-A3DF-4075-A5E8-51A2AE83A9DE}"/>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19" name="Text Box 418">
          <a:extLst>
            <a:ext uri="{FF2B5EF4-FFF2-40B4-BE49-F238E27FC236}">
              <a16:creationId xmlns:a16="http://schemas.microsoft.com/office/drawing/2014/main" id="{07801751-823E-4CCB-A039-BEA2D75BB02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20" name="Text Box 419">
          <a:extLst>
            <a:ext uri="{FF2B5EF4-FFF2-40B4-BE49-F238E27FC236}">
              <a16:creationId xmlns:a16="http://schemas.microsoft.com/office/drawing/2014/main" id="{1FD3CF46-8297-4F83-A25F-F6A57B59759F}"/>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21" name="Text Box 420">
          <a:extLst>
            <a:ext uri="{FF2B5EF4-FFF2-40B4-BE49-F238E27FC236}">
              <a16:creationId xmlns:a16="http://schemas.microsoft.com/office/drawing/2014/main" id="{255C84E5-34BB-448C-BAFD-D3F40EDEABA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22" name="Text Box 421">
          <a:extLst>
            <a:ext uri="{FF2B5EF4-FFF2-40B4-BE49-F238E27FC236}">
              <a16:creationId xmlns:a16="http://schemas.microsoft.com/office/drawing/2014/main" id="{0908C39D-04C6-4D0A-B235-B6F042E29B6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23" name="Text Box 422">
          <a:extLst>
            <a:ext uri="{FF2B5EF4-FFF2-40B4-BE49-F238E27FC236}">
              <a16:creationId xmlns:a16="http://schemas.microsoft.com/office/drawing/2014/main" id="{FE02FFF2-759F-4821-8948-AD7EFA6AAA0E}"/>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24" name="Text Box 423">
          <a:extLst>
            <a:ext uri="{FF2B5EF4-FFF2-40B4-BE49-F238E27FC236}">
              <a16:creationId xmlns:a16="http://schemas.microsoft.com/office/drawing/2014/main" id="{08F289DE-9FFD-4E10-9016-B7B816AF53C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25" name="Text Box 424">
          <a:extLst>
            <a:ext uri="{FF2B5EF4-FFF2-40B4-BE49-F238E27FC236}">
              <a16:creationId xmlns:a16="http://schemas.microsoft.com/office/drawing/2014/main" id="{6CA2811F-BC41-4751-8F95-85875F5B0A0B}"/>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26" name="Text Box 425">
          <a:extLst>
            <a:ext uri="{FF2B5EF4-FFF2-40B4-BE49-F238E27FC236}">
              <a16:creationId xmlns:a16="http://schemas.microsoft.com/office/drawing/2014/main" id="{F7D60126-DDE5-4A60-A76B-DD1D3AD5921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27" name="Text Box 426">
          <a:extLst>
            <a:ext uri="{FF2B5EF4-FFF2-40B4-BE49-F238E27FC236}">
              <a16:creationId xmlns:a16="http://schemas.microsoft.com/office/drawing/2014/main" id="{809E797F-3ADA-464B-A169-4F8C83A92D67}"/>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28" name="Text Box 427">
          <a:extLst>
            <a:ext uri="{FF2B5EF4-FFF2-40B4-BE49-F238E27FC236}">
              <a16:creationId xmlns:a16="http://schemas.microsoft.com/office/drawing/2014/main" id="{AC27D70A-2342-4C18-8717-457929EB9682}"/>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29" name="Text Box 428">
          <a:extLst>
            <a:ext uri="{FF2B5EF4-FFF2-40B4-BE49-F238E27FC236}">
              <a16:creationId xmlns:a16="http://schemas.microsoft.com/office/drawing/2014/main" id="{93052ACE-003E-44AC-A485-172C70EE4CD2}"/>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30" name="Text Box 429">
          <a:extLst>
            <a:ext uri="{FF2B5EF4-FFF2-40B4-BE49-F238E27FC236}">
              <a16:creationId xmlns:a16="http://schemas.microsoft.com/office/drawing/2014/main" id="{D2C8B1EA-708B-40F1-A5C5-5DA6DF30FD9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31" name="Text Box 430">
          <a:extLst>
            <a:ext uri="{FF2B5EF4-FFF2-40B4-BE49-F238E27FC236}">
              <a16:creationId xmlns:a16="http://schemas.microsoft.com/office/drawing/2014/main" id="{39121796-0407-4AC6-B992-223E671A79FA}"/>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32" name="Text Box 431">
          <a:extLst>
            <a:ext uri="{FF2B5EF4-FFF2-40B4-BE49-F238E27FC236}">
              <a16:creationId xmlns:a16="http://schemas.microsoft.com/office/drawing/2014/main" id="{A1761DEC-BE8A-4242-AED3-1D2AFCA89739}"/>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33" name="Text Box 432">
          <a:extLst>
            <a:ext uri="{FF2B5EF4-FFF2-40B4-BE49-F238E27FC236}">
              <a16:creationId xmlns:a16="http://schemas.microsoft.com/office/drawing/2014/main" id="{191C4B07-56F0-4666-A208-FFB7F6DD2D34}"/>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34" name="Text Box 433">
          <a:extLst>
            <a:ext uri="{FF2B5EF4-FFF2-40B4-BE49-F238E27FC236}">
              <a16:creationId xmlns:a16="http://schemas.microsoft.com/office/drawing/2014/main" id="{164C08B7-735C-44F8-90E2-64E577001EB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35" name="Text Box 434">
          <a:extLst>
            <a:ext uri="{FF2B5EF4-FFF2-40B4-BE49-F238E27FC236}">
              <a16:creationId xmlns:a16="http://schemas.microsoft.com/office/drawing/2014/main" id="{48BB01E3-0F80-46EE-B744-E809879AD5FE}"/>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36" name="Text Box 435">
          <a:extLst>
            <a:ext uri="{FF2B5EF4-FFF2-40B4-BE49-F238E27FC236}">
              <a16:creationId xmlns:a16="http://schemas.microsoft.com/office/drawing/2014/main" id="{E8E4047E-F681-48B3-A943-4BEC37AD359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37" name="Text Box 436">
          <a:extLst>
            <a:ext uri="{FF2B5EF4-FFF2-40B4-BE49-F238E27FC236}">
              <a16:creationId xmlns:a16="http://schemas.microsoft.com/office/drawing/2014/main" id="{D2F7152B-891B-4D98-AC15-A8D1EF7741FC}"/>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38" name="Text Box 437">
          <a:extLst>
            <a:ext uri="{FF2B5EF4-FFF2-40B4-BE49-F238E27FC236}">
              <a16:creationId xmlns:a16="http://schemas.microsoft.com/office/drawing/2014/main" id="{54AC0036-59EE-4F0C-B342-078D4DE19C9B}"/>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39" name="Text Box 438">
          <a:extLst>
            <a:ext uri="{FF2B5EF4-FFF2-40B4-BE49-F238E27FC236}">
              <a16:creationId xmlns:a16="http://schemas.microsoft.com/office/drawing/2014/main" id="{6E583F9E-E246-4BB2-8EBA-D7D823CB7E1B}"/>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40" name="Text Box 439">
          <a:extLst>
            <a:ext uri="{FF2B5EF4-FFF2-40B4-BE49-F238E27FC236}">
              <a16:creationId xmlns:a16="http://schemas.microsoft.com/office/drawing/2014/main" id="{C0906B8B-DC2E-4784-BD47-116CDA20597C}"/>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41" name="Text Box 440">
          <a:extLst>
            <a:ext uri="{FF2B5EF4-FFF2-40B4-BE49-F238E27FC236}">
              <a16:creationId xmlns:a16="http://schemas.microsoft.com/office/drawing/2014/main" id="{B092A9C4-5AFD-4863-9C95-385129BF134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42" name="Text Box 441">
          <a:extLst>
            <a:ext uri="{FF2B5EF4-FFF2-40B4-BE49-F238E27FC236}">
              <a16:creationId xmlns:a16="http://schemas.microsoft.com/office/drawing/2014/main" id="{C624D97C-925D-4B68-B4BA-A03EFEBEEBBF}"/>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43" name="Text Box 442">
          <a:extLst>
            <a:ext uri="{FF2B5EF4-FFF2-40B4-BE49-F238E27FC236}">
              <a16:creationId xmlns:a16="http://schemas.microsoft.com/office/drawing/2014/main" id="{2E7FD337-877A-4965-A047-F422A5BC0E4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44" name="Text Box 443">
          <a:extLst>
            <a:ext uri="{FF2B5EF4-FFF2-40B4-BE49-F238E27FC236}">
              <a16:creationId xmlns:a16="http://schemas.microsoft.com/office/drawing/2014/main" id="{F5A2C821-0B7B-49E6-B922-A75F46F93744}"/>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45" name="Text Box 444">
          <a:extLst>
            <a:ext uri="{FF2B5EF4-FFF2-40B4-BE49-F238E27FC236}">
              <a16:creationId xmlns:a16="http://schemas.microsoft.com/office/drawing/2014/main" id="{23E0ACAA-A38A-47F0-A482-28D94FBCC639}"/>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46" name="Text Box 445">
          <a:extLst>
            <a:ext uri="{FF2B5EF4-FFF2-40B4-BE49-F238E27FC236}">
              <a16:creationId xmlns:a16="http://schemas.microsoft.com/office/drawing/2014/main" id="{6CE83A0F-B5F5-4871-90EF-21931253D418}"/>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47" name="Text Box 446">
          <a:extLst>
            <a:ext uri="{FF2B5EF4-FFF2-40B4-BE49-F238E27FC236}">
              <a16:creationId xmlns:a16="http://schemas.microsoft.com/office/drawing/2014/main" id="{3C027D22-35FB-4C31-BF8C-0146A22569E7}"/>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48" name="Text Box 447">
          <a:extLst>
            <a:ext uri="{FF2B5EF4-FFF2-40B4-BE49-F238E27FC236}">
              <a16:creationId xmlns:a16="http://schemas.microsoft.com/office/drawing/2014/main" id="{EE468D73-D9D7-4217-BC52-1CC70E9E4ABA}"/>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49" name="Text Box 448">
          <a:extLst>
            <a:ext uri="{FF2B5EF4-FFF2-40B4-BE49-F238E27FC236}">
              <a16:creationId xmlns:a16="http://schemas.microsoft.com/office/drawing/2014/main" id="{259AC78F-1046-4A4F-A70D-FF63419C4BE8}"/>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50" name="Text Box 449">
          <a:extLst>
            <a:ext uri="{FF2B5EF4-FFF2-40B4-BE49-F238E27FC236}">
              <a16:creationId xmlns:a16="http://schemas.microsoft.com/office/drawing/2014/main" id="{A8ABF0AE-073B-4F16-AD1B-4512CB9F9E3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51" name="Text Box 450">
          <a:extLst>
            <a:ext uri="{FF2B5EF4-FFF2-40B4-BE49-F238E27FC236}">
              <a16:creationId xmlns:a16="http://schemas.microsoft.com/office/drawing/2014/main" id="{7CDA7FE4-5343-4134-94C6-2B25AF333081}"/>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381000</xdr:colOff>
      <xdr:row>13</xdr:row>
      <xdr:rowOff>0</xdr:rowOff>
    </xdr:from>
    <xdr:ext cx="74676" cy="56388"/>
    <xdr:sp macro="" textlink="">
      <xdr:nvSpPr>
        <xdr:cNvPr id="4152" name="Text Box 451">
          <a:extLst>
            <a:ext uri="{FF2B5EF4-FFF2-40B4-BE49-F238E27FC236}">
              <a16:creationId xmlns:a16="http://schemas.microsoft.com/office/drawing/2014/main" id="{037F680D-18D3-476A-A502-240D421CC762}"/>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53" name="Text Box 452">
          <a:extLst>
            <a:ext uri="{FF2B5EF4-FFF2-40B4-BE49-F238E27FC236}">
              <a16:creationId xmlns:a16="http://schemas.microsoft.com/office/drawing/2014/main" id="{DF6B7A75-C414-424B-9ACC-5C4767EB49C1}"/>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54" name="Text Box 453">
          <a:extLst>
            <a:ext uri="{FF2B5EF4-FFF2-40B4-BE49-F238E27FC236}">
              <a16:creationId xmlns:a16="http://schemas.microsoft.com/office/drawing/2014/main" id="{A8362AD8-3A08-48FB-A9F2-32FD23032180}"/>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3</xdr:col>
      <xdr:colOff>457200</xdr:colOff>
      <xdr:row>13</xdr:row>
      <xdr:rowOff>0</xdr:rowOff>
    </xdr:from>
    <xdr:ext cx="89768" cy="170560"/>
    <xdr:sp macro="" textlink="">
      <xdr:nvSpPr>
        <xdr:cNvPr id="4155" name="Text Box 454">
          <a:extLst>
            <a:ext uri="{FF2B5EF4-FFF2-40B4-BE49-F238E27FC236}">
              <a16:creationId xmlns:a16="http://schemas.microsoft.com/office/drawing/2014/main" id="{548D768F-6A10-409E-A48C-74EB40FA271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13</xdr:row>
      <xdr:rowOff>0</xdr:rowOff>
    </xdr:from>
    <xdr:ext cx="89768" cy="170560"/>
    <xdr:sp macro="" textlink="">
      <xdr:nvSpPr>
        <xdr:cNvPr id="4156" name="Text Box 455">
          <a:extLst>
            <a:ext uri="{FF2B5EF4-FFF2-40B4-BE49-F238E27FC236}">
              <a16:creationId xmlns:a16="http://schemas.microsoft.com/office/drawing/2014/main" id="{2C696D00-2D8E-4606-9CEC-AE4EF4D6C645}"/>
            </a:ext>
          </a:extLst>
        </xdr:cNvPr>
        <xdr:cNvSpPr txBox="1">
          <a:spLocks noChangeArrowheads="1"/>
        </xdr:cNvSpPr>
      </xdr:nvSpPr>
      <xdr:spPr bwMode="auto">
        <a:xfrm>
          <a:off x="8639175"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13</xdr:row>
      <xdr:rowOff>0</xdr:rowOff>
    </xdr:from>
    <xdr:ext cx="74676" cy="56388"/>
    <xdr:sp macro="" textlink="">
      <xdr:nvSpPr>
        <xdr:cNvPr id="4157" name="Text Box 456">
          <a:extLst>
            <a:ext uri="{FF2B5EF4-FFF2-40B4-BE49-F238E27FC236}">
              <a16:creationId xmlns:a16="http://schemas.microsoft.com/office/drawing/2014/main" id="{F79F77B7-88A8-4CCB-99BF-0EE7C5A93F3D}"/>
            </a:ext>
          </a:extLst>
        </xdr:cNvPr>
        <xdr:cNvSpPr txBox="1">
          <a:spLocks noChangeArrowheads="1"/>
        </xdr:cNvSpPr>
      </xdr:nvSpPr>
      <xdr:spPr bwMode="auto">
        <a:xfrm>
          <a:off x="8562975" y="4705350"/>
          <a:ext cx="74676"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58" name="Text Box 164">
          <a:extLst>
            <a:ext uri="{FF2B5EF4-FFF2-40B4-BE49-F238E27FC236}">
              <a16:creationId xmlns:a16="http://schemas.microsoft.com/office/drawing/2014/main" id="{D2E63496-3240-46C3-89A8-400456344B0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59" name="Text Box 165">
          <a:extLst>
            <a:ext uri="{FF2B5EF4-FFF2-40B4-BE49-F238E27FC236}">
              <a16:creationId xmlns:a16="http://schemas.microsoft.com/office/drawing/2014/main" id="{C5228144-5439-4623-B866-61512B8DA68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0" name="Text Box 166">
          <a:extLst>
            <a:ext uri="{FF2B5EF4-FFF2-40B4-BE49-F238E27FC236}">
              <a16:creationId xmlns:a16="http://schemas.microsoft.com/office/drawing/2014/main" id="{1F99AD0D-A4B9-49B3-A341-02F424AB5ED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1" name="Text Box 167">
          <a:extLst>
            <a:ext uri="{FF2B5EF4-FFF2-40B4-BE49-F238E27FC236}">
              <a16:creationId xmlns:a16="http://schemas.microsoft.com/office/drawing/2014/main" id="{B812E52B-9153-4F1D-8469-16E5717E533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2" name="Text Box 168">
          <a:extLst>
            <a:ext uri="{FF2B5EF4-FFF2-40B4-BE49-F238E27FC236}">
              <a16:creationId xmlns:a16="http://schemas.microsoft.com/office/drawing/2014/main" id="{8316DC69-5DDF-4A0B-90B6-BB2E0F611DB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3" name="Text Box 169">
          <a:extLst>
            <a:ext uri="{FF2B5EF4-FFF2-40B4-BE49-F238E27FC236}">
              <a16:creationId xmlns:a16="http://schemas.microsoft.com/office/drawing/2014/main" id="{A1CECBF6-E0B7-48EC-882B-3F8193C5335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4" name="Text Box 170">
          <a:extLst>
            <a:ext uri="{FF2B5EF4-FFF2-40B4-BE49-F238E27FC236}">
              <a16:creationId xmlns:a16="http://schemas.microsoft.com/office/drawing/2014/main" id="{0B6B2D89-90B2-4BF4-BADF-1D20896101A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5" name="Text Box 171">
          <a:extLst>
            <a:ext uri="{FF2B5EF4-FFF2-40B4-BE49-F238E27FC236}">
              <a16:creationId xmlns:a16="http://schemas.microsoft.com/office/drawing/2014/main" id="{4E540901-F6CE-4B63-83E4-6C1DB1C0930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6" name="Text Box 172">
          <a:extLst>
            <a:ext uri="{FF2B5EF4-FFF2-40B4-BE49-F238E27FC236}">
              <a16:creationId xmlns:a16="http://schemas.microsoft.com/office/drawing/2014/main" id="{7FFF02E9-C355-4FAA-95DF-2E0B1772F67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7" name="Text Box 173">
          <a:extLst>
            <a:ext uri="{FF2B5EF4-FFF2-40B4-BE49-F238E27FC236}">
              <a16:creationId xmlns:a16="http://schemas.microsoft.com/office/drawing/2014/main" id="{BFE77E98-CC0C-44B1-B782-CF51FCA92A2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8" name="Text Box 174">
          <a:extLst>
            <a:ext uri="{FF2B5EF4-FFF2-40B4-BE49-F238E27FC236}">
              <a16:creationId xmlns:a16="http://schemas.microsoft.com/office/drawing/2014/main" id="{DCD66010-5AE7-4DD6-A20A-D9BA50472E5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169" name="Text Box 175">
          <a:extLst>
            <a:ext uri="{FF2B5EF4-FFF2-40B4-BE49-F238E27FC236}">
              <a16:creationId xmlns:a16="http://schemas.microsoft.com/office/drawing/2014/main" id="{D5D078A6-B8FF-4C8B-BF61-899FDE24497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70" name="Text Box 176">
          <a:extLst>
            <a:ext uri="{FF2B5EF4-FFF2-40B4-BE49-F238E27FC236}">
              <a16:creationId xmlns:a16="http://schemas.microsoft.com/office/drawing/2014/main" id="{8A7F6F8E-52AF-4781-A76F-477163ED3F5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71" name="Text Box 177">
          <a:extLst>
            <a:ext uri="{FF2B5EF4-FFF2-40B4-BE49-F238E27FC236}">
              <a16:creationId xmlns:a16="http://schemas.microsoft.com/office/drawing/2014/main" id="{89F3FF57-EAA9-45F9-97C1-4B4967E8432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72" name="Text Box 178">
          <a:extLst>
            <a:ext uri="{FF2B5EF4-FFF2-40B4-BE49-F238E27FC236}">
              <a16:creationId xmlns:a16="http://schemas.microsoft.com/office/drawing/2014/main" id="{FE657614-0142-4F81-A99C-C2FEC86D8D2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173" name="Text Box 179">
          <a:extLst>
            <a:ext uri="{FF2B5EF4-FFF2-40B4-BE49-F238E27FC236}">
              <a16:creationId xmlns:a16="http://schemas.microsoft.com/office/drawing/2014/main" id="{385E466C-31DB-404E-98A6-F5AAB8AABB6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74" name="Text Box 180">
          <a:extLst>
            <a:ext uri="{FF2B5EF4-FFF2-40B4-BE49-F238E27FC236}">
              <a16:creationId xmlns:a16="http://schemas.microsoft.com/office/drawing/2014/main" id="{96A756D9-2BA4-4CDC-919A-8143082F155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75" name="Text Box 181">
          <a:extLst>
            <a:ext uri="{FF2B5EF4-FFF2-40B4-BE49-F238E27FC236}">
              <a16:creationId xmlns:a16="http://schemas.microsoft.com/office/drawing/2014/main" id="{724DFABD-C02E-48B5-84C7-D7780609D71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76" name="Text Box 182">
          <a:extLst>
            <a:ext uri="{FF2B5EF4-FFF2-40B4-BE49-F238E27FC236}">
              <a16:creationId xmlns:a16="http://schemas.microsoft.com/office/drawing/2014/main" id="{F44EA59F-523E-4CE7-BC15-D05FCEACABF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77" name="Text Box 183">
          <a:extLst>
            <a:ext uri="{FF2B5EF4-FFF2-40B4-BE49-F238E27FC236}">
              <a16:creationId xmlns:a16="http://schemas.microsoft.com/office/drawing/2014/main" id="{14521587-2986-4D6C-ACB3-4A3AD5078B3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178" name="Text Box 184">
          <a:extLst>
            <a:ext uri="{FF2B5EF4-FFF2-40B4-BE49-F238E27FC236}">
              <a16:creationId xmlns:a16="http://schemas.microsoft.com/office/drawing/2014/main" id="{04A120FB-99AF-46A4-B69C-94CD4BB23EB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79" name="Text Box 185">
          <a:extLst>
            <a:ext uri="{FF2B5EF4-FFF2-40B4-BE49-F238E27FC236}">
              <a16:creationId xmlns:a16="http://schemas.microsoft.com/office/drawing/2014/main" id="{D7FB90B8-9107-442D-B2E3-8412F91E0D9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80" name="Text Box 186">
          <a:extLst>
            <a:ext uri="{FF2B5EF4-FFF2-40B4-BE49-F238E27FC236}">
              <a16:creationId xmlns:a16="http://schemas.microsoft.com/office/drawing/2014/main" id="{DE95E7E6-7D93-4FC5-85EA-56984106891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81" name="Text Box 187">
          <a:extLst>
            <a:ext uri="{FF2B5EF4-FFF2-40B4-BE49-F238E27FC236}">
              <a16:creationId xmlns:a16="http://schemas.microsoft.com/office/drawing/2014/main" id="{0C8C70A0-2052-491E-9D52-D8410F16B35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82" name="Text Box 188">
          <a:extLst>
            <a:ext uri="{FF2B5EF4-FFF2-40B4-BE49-F238E27FC236}">
              <a16:creationId xmlns:a16="http://schemas.microsoft.com/office/drawing/2014/main" id="{B44690D6-8630-4191-A749-22C90C6D6AD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183" name="Text Box 189">
          <a:extLst>
            <a:ext uri="{FF2B5EF4-FFF2-40B4-BE49-F238E27FC236}">
              <a16:creationId xmlns:a16="http://schemas.microsoft.com/office/drawing/2014/main" id="{11D3BD92-9F08-4519-8DA7-24F45142549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84" name="Text Box 190">
          <a:extLst>
            <a:ext uri="{FF2B5EF4-FFF2-40B4-BE49-F238E27FC236}">
              <a16:creationId xmlns:a16="http://schemas.microsoft.com/office/drawing/2014/main" id="{CD009827-0777-4736-91B8-A6620D87DB6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85" name="Text Box 191">
          <a:extLst>
            <a:ext uri="{FF2B5EF4-FFF2-40B4-BE49-F238E27FC236}">
              <a16:creationId xmlns:a16="http://schemas.microsoft.com/office/drawing/2014/main" id="{89C90FB2-4F7A-4548-8FE9-9D046D61F07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86" name="Text Box 192">
          <a:extLst>
            <a:ext uri="{FF2B5EF4-FFF2-40B4-BE49-F238E27FC236}">
              <a16:creationId xmlns:a16="http://schemas.microsoft.com/office/drawing/2014/main" id="{F78C1F89-EA11-47FA-BB6B-D43C2477E2B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87" name="Text Box 193">
          <a:extLst>
            <a:ext uri="{FF2B5EF4-FFF2-40B4-BE49-F238E27FC236}">
              <a16:creationId xmlns:a16="http://schemas.microsoft.com/office/drawing/2014/main" id="{E8095508-092A-404F-B16D-68E856CDB5A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188" name="Text Box 194">
          <a:extLst>
            <a:ext uri="{FF2B5EF4-FFF2-40B4-BE49-F238E27FC236}">
              <a16:creationId xmlns:a16="http://schemas.microsoft.com/office/drawing/2014/main" id="{9BADA051-5999-4D28-A633-A6E1AC87C50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89" name="Text Box 195">
          <a:extLst>
            <a:ext uri="{FF2B5EF4-FFF2-40B4-BE49-F238E27FC236}">
              <a16:creationId xmlns:a16="http://schemas.microsoft.com/office/drawing/2014/main" id="{8298D604-12E7-4EE7-B2B1-B8C94D65BC7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90" name="Text Box 196">
          <a:extLst>
            <a:ext uri="{FF2B5EF4-FFF2-40B4-BE49-F238E27FC236}">
              <a16:creationId xmlns:a16="http://schemas.microsoft.com/office/drawing/2014/main" id="{0414FFE8-5006-4B32-BE0A-4FCE6AA8A25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191" name="Text Box 197">
          <a:extLst>
            <a:ext uri="{FF2B5EF4-FFF2-40B4-BE49-F238E27FC236}">
              <a16:creationId xmlns:a16="http://schemas.microsoft.com/office/drawing/2014/main" id="{6E86AE0B-F7A6-4E6A-B61D-2C450505AA5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92" name="Text Box 198">
          <a:extLst>
            <a:ext uri="{FF2B5EF4-FFF2-40B4-BE49-F238E27FC236}">
              <a16:creationId xmlns:a16="http://schemas.microsoft.com/office/drawing/2014/main" id="{DFD5659F-811C-4059-8E4D-2D568AF7398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93" name="Text Box 199">
          <a:extLst>
            <a:ext uri="{FF2B5EF4-FFF2-40B4-BE49-F238E27FC236}">
              <a16:creationId xmlns:a16="http://schemas.microsoft.com/office/drawing/2014/main" id="{C4637BB5-E9ED-4C52-9F83-88393206CD2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94" name="Text Box 200">
          <a:extLst>
            <a:ext uri="{FF2B5EF4-FFF2-40B4-BE49-F238E27FC236}">
              <a16:creationId xmlns:a16="http://schemas.microsoft.com/office/drawing/2014/main" id="{167080F2-BD7A-45C2-BF94-44A4022DEBD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95" name="Text Box 201">
          <a:extLst>
            <a:ext uri="{FF2B5EF4-FFF2-40B4-BE49-F238E27FC236}">
              <a16:creationId xmlns:a16="http://schemas.microsoft.com/office/drawing/2014/main" id="{5B9B1225-C3AD-4D13-B836-624D7C63A37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196" name="Text Box 202">
          <a:extLst>
            <a:ext uri="{FF2B5EF4-FFF2-40B4-BE49-F238E27FC236}">
              <a16:creationId xmlns:a16="http://schemas.microsoft.com/office/drawing/2014/main" id="{FF602426-6658-4676-984B-D074A55693A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97" name="Text Box 203">
          <a:extLst>
            <a:ext uri="{FF2B5EF4-FFF2-40B4-BE49-F238E27FC236}">
              <a16:creationId xmlns:a16="http://schemas.microsoft.com/office/drawing/2014/main" id="{AF14B767-44D4-4E2D-B9E9-1C8963224FC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198" name="Text Box 204">
          <a:extLst>
            <a:ext uri="{FF2B5EF4-FFF2-40B4-BE49-F238E27FC236}">
              <a16:creationId xmlns:a16="http://schemas.microsoft.com/office/drawing/2014/main" id="{BB38AAF8-CF41-4410-9EF0-F76111B7C70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199" name="Text Box 205">
          <a:extLst>
            <a:ext uri="{FF2B5EF4-FFF2-40B4-BE49-F238E27FC236}">
              <a16:creationId xmlns:a16="http://schemas.microsoft.com/office/drawing/2014/main" id="{5B1702B6-74D1-4315-B68E-181BDC47BE6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00" name="Text Box 206">
          <a:extLst>
            <a:ext uri="{FF2B5EF4-FFF2-40B4-BE49-F238E27FC236}">
              <a16:creationId xmlns:a16="http://schemas.microsoft.com/office/drawing/2014/main" id="{C0F33928-1DC4-4945-B42D-641A3C22736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01" name="Text Box 207">
          <a:extLst>
            <a:ext uri="{FF2B5EF4-FFF2-40B4-BE49-F238E27FC236}">
              <a16:creationId xmlns:a16="http://schemas.microsoft.com/office/drawing/2014/main" id="{A2C4FB9B-9452-4356-8FCA-45F3B8CCA77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02" name="Text Box 208">
          <a:extLst>
            <a:ext uri="{FF2B5EF4-FFF2-40B4-BE49-F238E27FC236}">
              <a16:creationId xmlns:a16="http://schemas.microsoft.com/office/drawing/2014/main" id="{B921769C-E4F3-4F06-B949-6AB7FE52D75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03" name="Text Box 209">
          <a:extLst>
            <a:ext uri="{FF2B5EF4-FFF2-40B4-BE49-F238E27FC236}">
              <a16:creationId xmlns:a16="http://schemas.microsoft.com/office/drawing/2014/main" id="{1D643337-8B77-4CA7-B919-70C60B27167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04" name="Text Box 210">
          <a:extLst>
            <a:ext uri="{FF2B5EF4-FFF2-40B4-BE49-F238E27FC236}">
              <a16:creationId xmlns:a16="http://schemas.microsoft.com/office/drawing/2014/main" id="{AAAB85F3-F84A-4CBB-922D-F65B1778585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05" name="Text Box 211">
          <a:extLst>
            <a:ext uri="{FF2B5EF4-FFF2-40B4-BE49-F238E27FC236}">
              <a16:creationId xmlns:a16="http://schemas.microsoft.com/office/drawing/2014/main" id="{76CFFEFC-1ABC-44F3-BF3C-DC06BD7A49F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06" name="Text Box 212">
          <a:extLst>
            <a:ext uri="{FF2B5EF4-FFF2-40B4-BE49-F238E27FC236}">
              <a16:creationId xmlns:a16="http://schemas.microsoft.com/office/drawing/2014/main" id="{8BA1ABA5-F974-4436-84D5-BB19BDF3AC3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07" name="Text Box 213">
          <a:extLst>
            <a:ext uri="{FF2B5EF4-FFF2-40B4-BE49-F238E27FC236}">
              <a16:creationId xmlns:a16="http://schemas.microsoft.com/office/drawing/2014/main" id="{D89DC5A2-9F45-4F95-8A19-33E4A13411C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08" name="Text Box 214">
          <a:extLst>
            <a:ext uri="{FF2B5EF4-FFF2-40B4-BE49-F238E27FC236}">
              <a16:creationId xmlns:a16="http://schemas.microsoft.com/office/drawing/2014/main" id="{3AB1375C-D8DA-49C1-ACEC-8AD5D9F03D4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09" name="Text Box 215">
          <a:extLst>
            <a:ext uri="{FF2B5EF4-FFF2-40B4-BE49-F238E27FC236}">
              <a16:creationId xmlns:a16="http://schemas.microsoft.com/office/drawing/2014/main" id="{10C9E90B-ED71-40B2-9264-326A2CF3741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10" name="Text Box 216">
          <a:extLst>
            <a:ext uri="{FF2B5EF4-FFF2-40B4-BE49-F238E27FC236}">
              <a16:creationId xmlns:a16="http://schemas.microsoft.com/office/drawing/2014/main" id="{631F5640-2377-4EEA-8582-570DB109A55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11" name="Text Box 217">
          <a:extLst>
            <a:ext uri="{FF2B5EF4-FFF2-40B4-BE49-F238E27FC236}">
              <a16:creationId xmlns:a16="http://schemas.microsoft.com/office/drawing/2014/main" id="{989AA348-31EA-46F9-8366-BE8C1D4E143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12" name="Text Box 218">
          <a:extLst>
            <a:ext uri="{FF2B5EF4-FFF2-40B4-BE49-F238E27FC236}">
              <a16:creationId xmlns:a16="http://schemas.microsoft.com/office/drawing/2014/main" id="{3DDDB933-CFA4-4FBA-8153-AC0C0688DA2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13" name="Text Box 219">
          <a:extLst>
            <a:ext uri="{FF2B5EF4-FFF2-40B4-BE49-F238E27FC236}">
              <a16:creationId xmlns:a16="http://schemas.microsoft.com/office/drawing/2014/main" id="{4AC04D61-9367-4335-BF93-FCE61002FDE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14" name="Text Box 220">
          <a:extLst>
            <a:ext uri="{FF2B5EF4-FFF2-40B4-BE49-F238E27FC236}">
              <a16:creationId xmlns:a16="http://schemas.microsoft.com/office/drawing/2014/main" id="{4212717C-A487-4ED4-9FFC-FFEF4976E96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15" name="Text Box 221">
          <a:extLst>
            <a:ext uri="{FF2B5EF4-FFF2-40B4-BE49-F238E27FC236}">
              <a16:creationId xmlns:a16="http://schemas.microsoft.com/office/drawing/2014/main" id="{BB93E951-6FD7-48C7-B440-E6F562CB6DD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16" name="Text Box 222">
          <a:extLst>
            <a:ext uri="{FF2B5EF4-FFF2-40B4-BE49-F238E27FC236}">
              <a16:creationId xmlns:a16="http://schemas.microsoft.com/office/drawing/2014/main" id="{9C70FE77-979A-4648-B07C-AEB9CA319B9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17" name="Text Box 223">
          <a:extLst>
            <a:ext uri="{FF2B5EF4-FFF2-40B4-BE49-F238E27FC236}">
              <a16:creationId xmlns:a16="http://schemas.microsoft.com/office/drawing/2014/main" id="{50E4247F-1095-4E1C-9E6B-154283C33BF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18" name="Text Box 224">
          <a:extLst>
            <a:ext uri="{FF2B5EF4-FFF2-40B4-BE49-F238E27FC236}">
              <a16:creationId xmlns:a16="http://schemas.microsoft.com/office/drawing/2014/main" id="{EBB12ED4-D923-4D2C-97BB-61DE2934F66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19" name="Text Box 225">
          <a:extLst>
            <a:ext uri="{FF2B5EF4-FFF2-40B4-BE49-F238E27FC236}">
              <a16:creationId xmlns:a16="http://schemas.microsoft.com/office/drawing/2014/main" id="{B828D70A-E539-4648-88AD-50E8B5B70F5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20" name="Text Box 226">
          <a:extLst>
            <a:ext uri="{FF2B5EF4-FFF2-40B4-BE49-F238E27FC236}">
              <a16:creationId xmlns:a16="http://schemas.microsoft.com/office/drawing/2014/main" id="{E85D3DDD-8C3B-40AA-9DE9-53FFB4D2D36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21" name="Text Box 227">
          <a:extLst>
            <a:ext uri="{FF2B5EF4-FFF2-40B4-BE49-F238E27FC236}">
              <a16:creationId xmlns:a16="http://schemas.microsoft.com/office/drawing/2014/main" id="{D3DDA9E9-EDAB-4687-9369-1F566446F77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22" name="Text Box 228">
          <a:extLst>
            <a:ext uri="{FF2B5EF4-FFF2-40B4-BE49-F238E27FC236}">
              <a16:creationId xmlns:a16="http://schemas.microsoft.com/office/drawing/2014/main" id="{A2A5B1F7-9341-4420-95DD-04F9EA6A50F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23" name="Text Box 229">
          <a:extLst>
            <a:ext uri="{FF2B5EF4-FFF2-40B4-BE49-F238E27FC236}">
              <a16:creationId xmlns:a16="http://schemas.microsoft.com/office/drawing/2014/main" id="{4DDFDB55-DC5A-4131-96C2-C2D6A6231A2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24" name="Text Box 230">
          <a:extLst>
            <a:ext uri="{FF2B5EF4-FFF2-40B4-BE49-F238E27FC236}">
              <a16:creationId xmlns:a16="http://schemas.microsoft.com/office/drawing/2014/main" id="{E08E6CCB-2C88-4FDC-9321-9327F7781AC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25" name="Text Box 231">
          <a:extLst>
            <a:ext uri="{FF2B5EF4-FFF2-40B4-BE49-F238E27FC236}">
              <a16:creationId xmlns:a16="http://schemas.microsoft.com/office/drawing/2014/main" id="{535F1300-32A9-4A35-A44F-F1D592F8F89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26" name="Text Box 232">
          <a:extLst>
            <a:ext uri="{FF2B5EF4-FFF2-40B4-BE49-F238E27FC236}">
              <a16:creationId xmlns:a16="http://schemas.microsoft.com/office/drawing/2014/main" id="{2DC4236C-69D2-4505-B913-BDEDA570484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27" name="Text Box 233">
          <a:extLst>
            <a:ext uri="{FF2B5EF4-FFF2-40B4-BE49-F238E27FC236}">
              <a16:creationId xmlns:a16="http://schemas.microsoft.com/office/drawing/2014/main" id="{2E0FE453-A4AA-49C7-A09C-BAC8D4D0355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28" name="Text Box 234">
          <a:extLst>
            <a:ext uri="{FF2B5EF4-FFF2-40B4-BE49-F238E27FC236}">
              <a16:creationId xmlns:a16="http://schemas.microsoft.com/office/drawing/2014/main" id="{DF85E688-4823-462C-BBF5-6098FDD6069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29" name="Text Box 235">
          <a:extLst>
            <a:ext uri="{FF2B5EF4-FFF2-40B4-BE49-F238E27FC236}">
              <a16:creationId xmlns:a16="http://schemas.microsoft.com/office/drawing/2014/main" id="{73BBCDCA-8459-464B-83B7-672F9F71F67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0" name="Text Box 236">
          <a:extLst>
            <a:ext uri="{FF2B5EF4-FFF2-40B4-BE49-F238E27FC236}">
              <a16:creationId xmlns:a16="http://schemas.microsoft.com/office/drawing/2014/main" id="{B10F824B-4A51-4B25-85B1-87041A875FA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1" name="Text Box 237">
          <a:extLst>
            <a:ext uri="{FF2B5EF4-FFF2-40B4-BE49-F238E27FC236}">
              <a16:creationId xmlns:a16="http://schemas.microsoft.com/office/drawing/2014/main" id="{9AC2957C-6E2E-4EDD-A3C4-218939FD357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2" name="Text Box 238">
          <a:extLst>
            <a:ext uri="{FF2B5EF4-FFF2-40B4-BE49-F238E27FC236}">
              <a16:creationId xmlns:a16="http://schemas.microsoft.com/office/drawing/2014/main" id="{5F7A1F29-53DE-44F6-AEFB-FFF170B7575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3" name="Text Box 239">
          <a:extLst>
            <a:ext uri="{FF2B5EF4-FFF2-40B4-BE49-F238E27FC236}">
              <a16:creationId xmlns:a16="http://schemas.microsoft.com/office/drawing/2014/main" id="{5503BE05-CAB9-439F-BAC4-9EFEF0ADBC8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34" name="Text Box 240">
          <a:extLst>
            <a:ext uri="{FF2B5EF4-FFF2-40B4-BE49-F238E27FC236}">
              <a16:creationId xmlns:a16="http://schemas.microsoft.com/office/drawing/2014/main" id="{72A9CC5D-0FBE-4A98-BD39-12EB287C51D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35" name="Text Box 164">
          <a:extLst>
            <a:ext uri="{FF2B5EF4-FFF2-40B4-BE49-F238E27FC236}">
              <a16:creationId xmlns:a16="http://schemas.microsoft.com/office/drawing/2014/main" id="{022F66A3-3BE8-4700-87F2-EE840D43B5E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6" name="Text Box 165">
          <a:extLst>
            <a:ext uri="{FF2B5EF4-FFF2-40B4-BE49-F238E27FC236}">
              <a16:creationId xmlns:a16="http://schemas.microsoft.com/office/drawing/2014/main" id="{8AEA44A9-C3A3-40B9-970A-AF3188C7FBF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7" name="Text Box 166">
          <a:extLst>
            <a:ext uri="{FF2B5EF4-FFF2-40B4-BE49-F238E27FC236}">
              <a16:creationId xmlns:a16="http://schemas.microsoft.com/office/drawing/2014/main" id="{7AFF70D5-5C18-4019-A1BA-E51E2A266A3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8" name="Text Box 167">
          <a:extLst>
            <a:ext uri="{FF2B5EF4-FFF2-40B4-BE49-F238E27FC236}">
              <a16:creationId xmlns:a16="http://schemas.microsoft.com/office/drawing/2014/main" id="{B6F2A8FC-576F-4748-AA65-EFFB84F9C71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39" name="Text Box 168">
          <a:extLst>
            <a:ext uri="{FF2B5EF4-FFF2-40B4-BE49-F238E27FC236}">
              <a16:creationId xmlns:a16="http://schemas.microsoft.com/office/drawing/2014/main" id="{1F2F488E-846F-4873-9EB6-AA336060B21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40" name="Text Box 169">
          <a:extLst>
            <a:ext uri="{FF2B5EF4-FFF2-40B4-BE49-F238E27FC236}">
              <a16:creationId xmlns:a16="http://schemas.microsoft.com/office/drawing/2014/main" id="{4A02DBFA-9BC4-4998-8CC2-F425A43F1F6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41" name="Text Box 170">
          <a:extLst>
            <a:ext uri="{FF2B5EF4-FFF2-40B4-BE49-F238E27FC236}">
              <a16:creationId xmlns:a16="http://schemas.microsoft.com/office/drawing/2014/main" id="{27B44CC3-467D-42C4-BB9E-2E01A490880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42" name="Text Box 171">
          <a:extLst>
            <a:ext uri="{FF2B5EF4-FFF2-40B4-BE49-F238E27FC236}">
              <a16:creationId xmlns:a16="http://schemas.microsoft.com/office/drawing/2014/main" id="{1733877B-A73A-4C35-8BAC-72AA174E497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43" name="Text Box 172">
          <a:extLst>
            <a:ext uri="{FF2B5EF4-FFF2-40B4-BE49-F238E27FC236}">
              <a16:creationId xmlns:a16="http://schemas.microsoft.com/office/drawing/2014/main" id="{D494C8C4-1439-40DC-9F8D-DD307AAE6A2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44" name="Text Box 173">
          <a:extLst>
            <a:ext uri="{FF2B5EF4-FFF2-40B4-BE49-F238E27FC236}">
              <a16:creationId xmlns:a16="http://schemas.microsoft.com/office/drawing/2014/main" id="{20D13F07-E58C-4C1B-A233-31A616A650E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45" name="Text Box 174">
          <a:extLst>
            <a:ext uri="{FF2B5EF4-FFF2-40B4-BE49-F238E27FC236}">
              <a16:creationId xmlns:a16="http://schemas.microsoft.com/office/drawing/2014/main" id="{3333BEAF-800D-4B9B-A156-8E8A1E17948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246" name="Text Box 175">
          <a:extLst>
            <a:ext uri="{FF2B5EF4-FFF2-40B4-BE49-F238E27FC236}">
              <a16:creationId xmlns:a16="http://schemas.microsoft.com/office/drawing/2014/main" id="{CAFE469D-F0C3-4A5E-8E96-8C56424A213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47" name="Text Box 176">
          <a:extLst>
            <a:ext uri="{FF2B5EF4-FFF2-40B4-BE49-F238E27FC236}">
              <a16:creationId xmlns:a16="http://schemas.microsoft.com/office/drawing/2014/main" id="{A138D21E-1556-481C-8B60-33A9829DCC0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48" name="Text Box 177">
          <a:extLst>
            <a:ext uri="{FF2B5EF4-FFF2-40B4-BE49-F238E27FC236}">
              <a16:creationId xmlns:a16="http://schemas.microsoft.com/office/drawing/2014/main" id="{AA21DC14-279C-4009-9611-CB61253E435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49" name="Text Box 178">
          <a:extLst>
            <a:ext uri="{FF2B5EF4-FFF2-40B4-BE49-F238E27FC236}">
              <a16:creationId xmlns:a16="http://schemas.microsoft.com/office/drawing/2014/main" id="{F329AEA7-FFB1-4E89-A630-C85C8786113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50" name="Text Box 179">
          <a:extLst>
            <a:ext uri="{FF2B5EF4-FFF2-40B4-BE49-F238E27FC236}">
              <a16:creationId xmlns:a16="http://schemas.microsoft.com/office/drawing/2014/main" id="{6B1D5BE5-8437-4006-BCE6-DE247013395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51" name="Text Box 180">
          <a:extLst>
            <a:ext uri="{FF2B5EF4-FFF2-40B4-BE49-F238E27FC236}">
              <a16:creationId xmlns:a16="http://schemas.microsoft.com/office/drawing/2014/main" id="{4726E7F5-CDF8-429A-AAF3-E19C3B7C35B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52" name="Text Box 181">
          <a:extLst>
            <a:ext uri="{FF2B5EF4-FFF2-40B4-BE49-F238E27FC236}">
              <a16:creationId xmlns:a16="http://schemas.microsoft.com/office/drawing/2014/main" id="{AFFF47EF-0D3B-4683-ACEC-8AE42B3DEA7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53" name="Text Box 182">
          <a:extLst>
            <a:ext uri="{FF2B5EF4-FFF2-40B4-BE49-F238E27FC236}">
              <a16:creationId xmlns:a16="http://schemas.microsoft.com/office/drawing/2014/main" id="{6C21D00A-D6AD-49FD-99F7-36C7A8CE267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54" name="Text Box 183">
          <a:extLst>
            <a:ext uri="{FF2B5EF4-FFF2-40B4-BE49-F238E27FC236}">
              <a16:creationId xmlns:a16="http://schemas.microsoft.com/office/drawing/2014/main" id="{65679ACA-069E-4B5F-B3ED-B9000B41B4A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55" name="Text Box 184">
          <a:extLst>
            <a:ext uri="{FF2B5EF4-FFF2-40B4-BE49-F238E27FC236}">
              <a16:creationId xmlns:a16="http://schemas.microsoft.com/office/drawing/2014/main" id="{852FD3DC-B38A-43E7-8E6D-45D36D96C75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56" name="Text Box 185">
          <a:extLst>
            <a:ext uri="{FF2B5EF4-FFF2-40B4-BE49-F238E27FC236}">
              <a16:creationId xmlns:a16="http://schemas.microsoft.com/office/drawing/2014/main" id="{ADFB3FC6-0F04-4EA2-85CE-DDDCB044CE2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57" name="Text Box 186">
          <a:extLst>
            <a:ext uri="{FF2B5EF4-FFF2-40B4-BE49-F238E27FC236}">
              <a16:creationId xmlns:a16="http://schemas.microsoft.com/office/drawing/2014/main" id="{BAFA69F3-BB34-455C-9BAD-3C865453AE2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58" name="Text Box 187">
          <a:extLst>
            <a:ext uri="{FF2B5EF4-FFF2-40B4-BE49-F238E27FC236}">
              <a16:creationId xmlns:a16="http://schemas.microsoft.com/office/drawing/2014/main" id="{B8BF798F-26EC-41BD-97FE-B06B23F4D54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59" name="Text Box 188">
          <a:extLst>
            <a:ext uri="{FF2B5EF4-FFF2-40B4-BE49-F238E27FC236}">
              <a16:creationId xmlns:a16="http://schemas.microsoft.com/office/drawing/2014/main" id="{75ECFD4A-57FF-449B-9905-FD843F9EAF7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60" name="Text Box 189">
          <a:extLst>
            <a:ext uri="{FF2B5EF4-FFF2-40B4-BE49-F238E27FC236}">
              <a16:creationId xmlns:a16="http://schemas.microsoft.com/office/drawing/2014/main" id="{E19F511B-1829-428B-B708-C779B04F71A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61" name="Text Box 190">
          <a:extLst>
            <a:ext uri="{FF2B5EF4-FFF2-40B4-BE49-F238E27FC236}">
              <a16:creationId xmlns:a16="http://schemas.microsoft.com/office/drawing/2014/main" id="{41D0A365-8261-40CA-B7BF-6A5652936D1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62" name="Text Box 191">
          <a:extLst>
            <a:ext uri="{FF2B5EF4-FFF2-40B4-BE49-F238E27FC236}">
              <a16:creationId xmlns:a16="http://schemas.microsoft.com/office/drawing/2014/main" id="{A6CA26B7-10CC-422A-8BFE-5EDFE589C92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63" name="Text Box 192">
          <a:extLst>
            <a:ext uri="{FF2B5EF4-FFF2-40B4-BE49-F238E27FC236}">
              <a16:creationId xmlns:a16="http://schemas.microsoft.com/office/drawing/2014/main" id="{C0F751CE-529C-4282-B8AF-E854BC348FA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64" name="Text Box 193">
          <a:extLst>
            <a:ext uri="{FF2B5EF4-FFF2-40B4-BE49-F238E27FC236}">
              <a16:creationId xmlns:a16="http://schemas.microsoft.com/office/drawing/2014/main" id="{EACA354C-3943-4309-99F2-9575471402E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65" name="Text Box 194">
          <a:extLst>
            <a:ext uri="{FF2B5EF4-FFF2-40B4-BE49-F238E27FC236}">
              <a16:creationId xmlns:a16="http://schemas.microsoft.com/office/drawing/2014/main" id="{EEE96422-0D20-41D9-9BE9-03AF113698D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66" name="Text Box 195">
          <a:extLst>
            <a:ext uri="{FF2B5EF4-FFF2-40B4-BE49-F238E27FC236}">
              <a16:creationId xmlns:a16="http://schemas.microsoft.com/office/drawing/2014/main" id="{0BDECA95-085A-457A-AF7E-9D54B1F1FAD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67" name="Text Box 196">
          <a:extLst>
            <a:ext uri="{FF2B5EF4-FFF2-40B4-BE49-F238E27FC236}">
              <a16:creationId xmlns:a16="http://schemas.microsoft.com/office/drawing/2014/main" id="{78AB186E-3AC5-4F6A-9D89-262FC9370F5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68" name="Text Box 197">
          <a:extLst>
            <a:ext uri="{FF2B5EF4-FFF2-40B4-BE49-F238E27FC236}">
              <a16:creationId xmlns:a16="http://schemas.microsoft.com/office/drawing/2014/main" id="{8858785E-A362-49ED-B697-6E6EDF122DA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69" name="Text Box 198">
          <a:extLst>
            <a:ext uri="{FF2B5EF4-FFF2-40B4-BE49-F238E27FC236}">
              <a16:creationId xmlns:a16="http://schemas.microsoft.com/office/drawing/2014/main" id="{57C47EE6-B7A6-4A76-AA6A-74F0CE96CBC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70" name="Text Box 199">
          <a:extLst>
            <a:ext uri="{FF2B5EF4-FFF2-40B4-BE49-F238E27FC236}">
              <a16:creationId xmlns:a16="http://schemas.microsoft.com/office/drawing/2014/main" id="{6ED1E3ED-D908-4430-919B-89A6F2344B7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71" name="Text Box 200">
          <a:extLst>
            <a:ext uri="{FF2B5EF4-FFF2-40B4-BE49-F238E27FC236}">
              <a16:creationId xmlns:a16="http://schemas.microsoft.com/office/drawing/2014/main" id="{CB02961B-4B21-4C64-A4CA-07630B3FC19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72" name="Text Box 201">
          <a:extLst>
            <a:ext uri="{FF2B5EF4-FFF2-40B4-BE49-F238E27FC236}">
              <a16:creationId xmlns:a16="http://schemas.microsoft.com/office/drawing/2014/main" id="{597E4333-5D19-4A21-8068-4C0C4EC7A02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73" name="Text Box 202">
          <a:extLst>
            <a:ext uri="{FF2B5EF4-FFF2-40B4-BE49-F238E27FC236}">
              <a16:creationId xmlns:a16="http://schemas.microsoft.com/office/drawing/2014/main" id="{C180F36B-246B-4676-B956-C7F9333D547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74" name="Text Box 203">
          <a:extLst>
            <a:ext uri="{FF2B5EF4-FFF2-40B4-BE49-F238E27FC236}">
              <a16:creationId xmlns:a16="http://schemas.microsoft.com/office/drawing/2014/main" id="{08738FE0-F2B0-4491-908E-4315AF9A79F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75" name="Text Box 204">
          <a:extLst>
            <a:ext uri="{FF2B5EF4-FFF2-40B4-BE49-F238E27FC236}">
              <a16:creationId xmlns:a16="http://schemas.microsoft.com/office/drawing/2014/main" id="{13688ABD-9DED-4DA5-9243-1BFC107E74B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76" name="Text Box 205">
          <a:extLst>
            <a:ext uri="{FF2B5EF4-FFF2-40B4-BE49-F238E27FC236}">
              <a16:creationId xmlns:a16="http://schemas.microsoft.com/office/drawing/2014/main" id="{33EF7AC5-CC26-4D94-BE29-35E6465C851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77" name="Text Box 206">
          <a:extLst>
            <a:ext uri="{FF2B5EF4-FFF2-40B4-BE49-F238E27FC236}">
              <a16:creationId xmlns:a16="http://schemas.microsoft.com/office/drawing/2014/main" id="{992AFDB8-71F6-400C-B305-142EE965577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78" name="Text Box 207">
          <a:extLst>
            <a:ext uri="{FF2B5EF4-FFF2-40B4-BE49-F238E27FC236}">
              <a16:creationId xmlns:a16="http://schemas.microsoft.com/office/drawing/2014/main" id="{4E6F3E8E-D776-448E-A70D-7F477D3C20D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79" name="Text Box 208">
          <a:extLst>
            <a:ext uri="{FF2B5EF4-FFF2-40B4-BE49-F238E27FC236}">
              <a16:creationId xmlns:a16="http://schemas.microsoft.com/office/drawing/2014/main" id="{E4D92856-B28D-4964-BAF2-71A80D4EDCE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80" name="Text Box 209">
          <a:extLst>
            <a:ext uri="{FF2B5EF4-FFF2-40B4-BE49-F238E27FC236}">
              <a16:creationId xmlns:a16="http://schemas.microsoft.com/office/drawing/2014/main" id="{C771FBE5-987B-4357-8305-EAC297B2DBA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81" name="Text Box 210">
          <a:extLst>
            <a:ext uri="{FF2B5EF4-FFF2-40B4-BE49-F238E27FC236}">
              <a16:creationId xmlns:a16="http://schemas.microsoft.com/office/drawing/2014/main" id="{F158909D-DBB4-4680-8889-9C2E3FBFB32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82" name="Text Box 211">
          <a:extLst>
            <a:ext uri="{FF2B5EF4-FFF2-40B4-BE49-F238E27FC236}">
              <a16:creationId xmlns:a16="http://schemas.microsoft.com/office/drawing/2014/main" id="{99841EB9-CA6F-4CB1-B8C2-94C92B46666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83" name="Text Box 212">
          <a:extLst>
            <a:ext uri="{FF2B5EF4-FFF2-40B4-BE49-F238E27FC236}">
              <a16:creationId xmlns:a16="http://schemas.microsoft.com/office/drawing/2014/main" id="{F81B50B2-888F-495F-9527-5CE55FA0CA6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84" name="Text Box 213">
          <a:extLst>
            <a:ext uri="{FF2B5EF4-FFF2-40B4-BE49-F238E27FC236}">
              <a16:creationId xmlns:a16="http://schemas.microsoft.com/office/drawing/2014/main" id="{AFD6FE58-4370-4962-82A0-8491C980649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85" name="Text Box 214">
          <a:extLst>
            <a:ext uri="{FF2B5EF4-FFF2-40B4-BE49-F238E27FC236}">
              <a16:creationId xmlns:a16="http://schemas.microsoft.com/office/drawing/2014/main" id="{AA2B1D86-C6C5-4DC4-B82E-6565E0FFC0C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86" name="Text Box 215">
          <a:extLst>
            <a:ext uri="{FF2B5EF4-FFF2-40B4-BE49-F238E27FC236}">
              <a16:creationId xmlns:a16="http://schemas.microsoft.com/office/drawing/2014/main" id="{580760E5-D8C6-4A5B-BE73-156DD30935F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87" name="Text Box 216">
          <a:extLst>
            <a:ext uri="{FF2B5EF4-FFF2-40B4-BE49-F238E27FC236}">
              <a16:creationId xmlns:a16="http://schemas.microsoft.com/office/drawing/2014/main" id="{9ED9B62B-FA98-4C54-9B1F-1B56EFB803A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88" name="Text Box 217">
          <a:extLst>
            <a:ext uri="{FF2B5EF4-FFF2-40B4-BE49-F238E27FC236}">
              <a16:creationId xmlns:a16="http://schemas.microsoft.com/office/drawing/2014/main" id="{18AB6180-812B-4EBA-BDE5-1D4D3C8FD8D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89" name="Text Box 218">
          <a:extLst>
            <a:ext uri="{FF2B5EF4-FFF2-40B4-BE49-F238E27FC236}">
              <a16:creationId xmlns:a16="http://schemas.microsoft.com/office/drawing/2014/main" id="{DE20B62F-F233-4F43-8C6C-8D1F183B13C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90" name="Text Box 219">
          <a:extLst>
            <a:ext uri="{FF2B5EF4-FFF2-40B4-BE49-F238E27FC236}">
              <a16:creationId xmlns:a16="http://schemas.microsoft.com/office/drawing/2014/main" id="{DD49B4CC-6FBA-4CC8-ADF5-BD166E703FE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91" name="Text Box 220">
          <a:extLst>
            <a:ext uri="{FF2B5EF4-FFF2-40B4-BE49-F238E27FC236}">
              <a16:creationId xmlns:a16="http://schemas.microsoft.com/office/drawing/2014/main" id="{6DA6F423-2B80-41E5-9038-2A9B9C5B4D1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92" name="Text Box 221">
          <a:extLst>
            <a:ext uri="{FF2B5EF4-FFF2-40B4-BE49-F238E27FC236}">
              <a16:creationId xmlns:a16="http://schemas.microsoft.com/office/drawing/2014/main" id="{9DD651B8-FB10-41BA-82DF-FE8A55789E2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93" name="Text Box 222">
          <a:extLst>
            <a:ext uri="{FF2B5EF4-FFF2-40B4-BE49-F238E27FC236}">
              <a16:creationId xmlns:a16="http://schemas.microsoft.com/office/drawing/2014/main" id="{2506F080-346F-4642-91C6-10691E5FF28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94" name="Text Box 223">
          <a:extLst>
            <a:ext uri="{FF2B5EF4-FFF2-40B4-BE49-F238E27FC236}">
              <a16:creationId xmlns:a16="http://schemas.microsoft.com/office/drawing/2014/main" id="{103191DE-8264-48C8-BF18-0D4940C1F5F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95" name="Text Box 224">
          <a:extLst>
            <a:ext uri="{FF2B5EF4-FFF2-40B4-BE49-F238E27FC236}">
              <a16:creationId xmlns:a16="http://schemas.microsoft.com/office/drawing/2014/main" id="{33318E3B-35ED-4D5A-BBE2-4F4C0521188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296" name="Text Box 225">
          <a:extLst>
            <a:ext uri="{FF2B5EF4-FFF2-40B4-BE49-F238E27FC236}">
              <a16:creationId xmlns:a16="http://schemas.microsoft.com/office/drawing/2014/main" id="{4A3AA809-F88B-4283-B805-281CE0ED672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97" name="Text Box 226">
          <a:extLst>
            <a:ext uri="{FF2B5EF4-FFF2-40B4-BE49-F238E27FC236}">
              <a16:creationId xmlns:a16="http://schemas.microsoft.com/office/drawing/2014/main" id="{3ADDC5A8-4099-4F73-82DE-6A1A0D20A30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298" name="Text Box 227">
          <a:extLst>
            <a:ext uri="{FF2B5EF4-FFF2-40B4-BE49-F238E27FC236}">
              <a16:creationId xmlns:a16="http://schemas.microsoft.com/office/drawing/2014/main" id="{EEA6C4D6-462F-4083-9240-3410AA85BAA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299" name="Text Box 228">
          <a:extLst>
            <a:ext uri="{FF2B5EF4-FFF2-40B4-BE49-F238E27FC236}">
              <a16:creationId xmlns:a16="http://schemas.microsoft.com/office/drawing/2014/main" id="{2926DFE9-A39A-48F7-BDBE-6014491D9D1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0" name="Text Box 229">
          <a:extLst>
            <a:ext uri="{FF2B5EF4-FFF2-40B4-BE49-F238E27FC236}">
              <a16:creationId xmlns:a16="http://schemas.microsoft.com/office/drawing/2014/main" id="{15451A90-374A-47ED-AF32-D1C153FA342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1" name="Text Box 230">
          <a:extLst>
            <a:ext uri="{FF2B5EF4-FFF2-40B4-BE49-F238E27FC236}">
              <a16:creationId xmlns:a16="http://schemas.microsoft.com/office/drawing/2014/main" id="{E4532009-52A4-4143-B5B8-5E52D461893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2" name="Text Box 231">
          <a:extLst>
            <a:ext uri="{FF2B5EF4-FFF2-40B4-BE49-F238E27FC236}">
              <a16:creationId xmlns:a16="http://schemas.microsoft.com/office/drawing/2014/main" id="{E0AAA854-7014-4CF9-AA05-15D67548B6A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3" name="Text Box 232">
          <a:extLst>
            <a:ext uri="{FF2B5EF4-FFF2-40B4-BE49-F238E27FC236}">
              <a16:creationId xmlns:a16="http://schemas.microsoft.com/office/drawing/2014/main" id="{104D8A8B-7A28-4A98-BE6F-445B48331D2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4" name="Text Box 233">
          <a:extLst>
            <a:ext uri="{FF2B5EF4-FFF2-40B4-BE49-F238E27FC236}">
              <a16:creationId xmlns:a16="http://schemas.microsoft.com/office/drawing/2014/main" id="{1DE45C35-6170-4F10-9EDA-CCBBDB6A84E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5" name="Text Box 234">
          <a:extLst>
            <a:ext uri="{FF2B5EF4-FFF2-40B4-BE49-F238E27FC236}">
              <a16:creationId xmlns:a16="http://schemas.microsoft.com/office/drawing/2014/main" id="{A27FC764-F5F3-4B16-9A13-656DB9C1E4C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6" name="Text Box 235">
          <a:extLst>
            <a:ext uri="{FF2B5EF4-FFF2-40B4-BE49-F238E27FC236}">
              <a16:creationId xmlns:a16="http://schemas.microsoft.com/office/drawing/2014/main" id="{4DF837B7-A2F8-4319-914D-CB99D3D9E33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7" name="Text Box 236">
          <a:extLst>
            <a:ext uri="{FF2B5EF4-FFF2-40B4-BE49-F238E27FC236}">
              <a16:creationId xmlns:a16="http://schemas.microsoft.com/office/drawing/2014/main" id="{93D5CDE5-E2A9-44C9-986C-7E2F9803F7A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8" name="Text Box 237">
          <a:extLst>
            <a:ext uri="{FF2B5EF4-FFF2-40B4-BE49-F238E27FC236}">
              <a16:creationId xmlns:a16="http://schemas.microsoft.com/office/drawing/2014/main" id="{C9A9FC17-C390-4B8B-B28D-52FC66EAFEA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09" name="Text Box 238">
          <a:extLst>
            <a:ext uri="{FF2B5EF4-FFF2-40B4-BE49-F238E27FC236}">
              <a16:creationId xmlns:a16="http://schemas.microsoft.com/office/drawing/2014/main" id="{7F02624C-07A7-461B-98A5-94CFDD30761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0" name="Text Box 239">
          <a:extLst>
            <a:ext uri="{FF2B5EF4-FFF2-40B4-BE49-F238E27FC236}">
              <a16:creationId xmlns:a16="http://schemas.microsoft.com/office/drawing/2014/main" id="{E4C1CA02-E63F-425C-820A-284EACDD2A9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11" name="Text Box 240">
          <a:extLst>
            <a:ext uri="{FF2B5EF4-FFF2-40B4-BE49-F238E27FC236}">
              <a16:creationId xmlns:a16="http://schemas.microsoft.com/office/drawing/2014/main" id="{981890D9-D3AE-451C-B790-1F3227DD53B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12" name="Text Box 164">
          <a:extLst>
            <a:ext uri="{FF2B5EF4-FFF2-40B4-BE49-F238E27FC236}">
              <a16:creationId xmlns:a16="http://schemas.microsoft.com/office/drawing/2014/main" id="{0B3EF410-9502-4895-B8D9-8CA995A0143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3" name="Text Box 165">
          <a:extLst>
            <a:ext uri="{FF2B5EF4-FFF2-40B4-BE49-F238E27FC236}">
              <a16:creationId xmlns:a16="http://schemas.microsoft.com/office/drawing/2014/main" id="{A9FC158A-4264-4902-891A-E47531D117C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4" name="Text Box 166">
          <a:extLst>
            <a:ext uri="{FF2B5EF4-FFF2-40B4-BE49-F238E27FC236}">
              <a16:creationId xmlns:a16="http://schemas.microsoft.com/office/drawing/2014/main" id="{D21B40D2-58DD-45FA-971E-4E11B9428CB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5" name="Text Box 167">
          <a:extLst>
            <a:ext uri="{FF2B5EF4-FFF2-40B4-BE49-F238E27FC236}">
              <a16:creationId xmlns:a16="http://schemas.microsoft.com/office/drawing/2014/main" id="{3CF3686E-22B0-4FEC-A445-B8D011AD250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6" name="Text Box 168">
          <a:extLst>
            <a:ext uri="{FF2B5EF4-FFF2-40B4-BE49-F238E27FC236}">
              <a16:creationId xmlns:a16="http://schemas.microsoft.com/office/drawing/2014/main" id="{18365360-FDB3-40C1-A831-6C57B8890DC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7" name="Text Box 169">
          <a:extLst>
            <a:ext uri="{FF2B5EF4-FFF2-40B4-BE49-F238E27FC236}">
              <a16:creationId xmlns:a16="http://schemas.microsoft.com/office/drawing/2014/main" id="{DC98847A-9770-4C38-BF0E-D118F9D482F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8" name="Text Box 170">
          <a:extLst>
            <a:ext uri="{FF2B5EF4-FFF2-40B4-BE49-F238E27FC236}">
              <a16:creationId xmlns:a16="http://schemas.microsoft.com/office/drawing/2014/main" id="{7E1C3955-4255-47FE-952C-69933C58F92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19" name="Text Box 171">
          <a:extLst>
            <a:ext uri="{FF2B5EF4-FFF2-40B4-BE49-F238E27FC236}">
              <a16:creationId xmlns:a16="http://schemas.microsoft.com/office/drawing/2014/main" id="{543A7E9D-38EA-4909-9F74-A62CD37A98B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20" name="Text Box 172">
          <a:extLst>
            <a:ext uri="{FF2B5EF4-FFF2-40B4-BE49-F238E27FC236}">
              <a16:creationId xmlns:a16="http://schemas.microsoft.com/office/drawing/2014/main" id="{894A992A-3A74-42AB-9081-0ED92C9042B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21" name="Text Box 173">
          <a:extLst>
            <a:ext uri="{FF2B5EF4-FFF2-40B4-BE49-F238E27FC236}">
              <a16:creationId xmlns:a16="http://schemas.microsoft.com/office/drawing/2014/main" id="{56F17ADC-34AE-4F9F-9EC1-99D5008F81F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22" name="Text Box 174">
          <a:extLst>
            <a:ext uri="{FF2B5EF4-FFF2-40B4-BE49-F238E27FC236}">
              <a16:creationId xmlns:a16="http://schemas.microsoft.com/office/drawing/2014/main" id="{CF2C3026-4DDB-47D5-AA41-922ECE42B39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23" name="Text Box 175">
          <a:extLst>
            <a:ext uri="{FF2B5EF4-FFF2-40B4-BE49-F238E27FC236}">
              <a16:creationId xmlns:a16="http://schemas.microsoft.com/office/drawing/2014/main" id="{1883682F-202F-4B4E-AA3D-9437D5FC3D0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24" name="Text Box 176">
          <a:extLst>
            <a:ext uri="{FF2B5EF4-FFF2-40B4-BE49-F238E27FC236}">
              <a16:creationId xmlns:a16="http://schemas.microsoft.com/office/drawing/2014/main" id="{2E1197E3-D5D0-46C8-86A1-B98E1F740BF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25" name="Text Box 177">
          <a:extLst>
            <a:ext uri="{FF2B5EF4-FFF2-40B4-BE49-F238E27FC236}">
              <a16:creationId xmlns:a16="http://schemas.microsoft.com/office/drawing/2014/main" id="{4CFCAD33-9DC3-4F82-B8B3-BF61514812A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26" name="Text Box 178">
          <a:extLst>
            <a:ext uri="{FF2B5EF4-FFF2-40B4-BE49-F238E27FC236}">
              <a16:creationId xmlns:a16="http://schemas.microsoft.com/office/drawing/2014/main" id="{B1CCB368-EA59-42EF-A50B-7F38F0610CF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27" name="Text Box 179">
          <a:extLst>
            <a:ext uri="{FF2B5EF4-FFF2-40B4-BE49-F238E27FC236}">
              <a16:creationId xmlns:a16="http://schemas.microsoft.com/office/drawing/2014/main" id="{D4BB1E82-1997-409D-845E-7D87E9C3D53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28" name="Text Box 180">
          <a:extLst>
            <a:ext uri="{FF2B5EF4-FFF2-40B4-BE49-F238E27FC236}">
              <a16:creationId xmlns:a16="http://schemas.microsoft.com/office/drawing/2014/main" id="{3A8E3057-D107-4BB6-9C03-297F1F5C203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29" name="Text Box 181">
          <a:extLst>
            <a:ext uri="{FF2B5EF4-FFF2-40B4-BE49-F238E27FC236}">
              <a16:creationId xmlns:a16="http://schemas.microsoft.com/office/drawing/2014/main" id="{688D3B48-868A-43CC-AE8E-FE2F3242B40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30" name="Text Box 182">
          <a:extLst>
            <a:ext uri="{FF2B5EF4-FFF2-40B4-BE49-F238E27FC236}">
              <a16:creationId xmlns:a16="http://schemas.microsoft.com/office/drawing/2014/main" id="{349C966B-F6CA-4A5D-BB58-6EB8E1F2B77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31" name="Text Box 183">
          <a:extLst>
            <a:ext uri="{FF2B5EF4-FFF2-40B4-BE49-F238E27FC236}">
              <a16:creationId xmlns:a16="http://schemas.microsoft.com/office/drawing/2014/main" id="{BFB51C5B-F02B-4876-A54F-EFD556A76B1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32" name="Text Box 184">
          <a:extLst>
            <a:ext uri="{FF2B5EF4-FFF2-40B4-BE49-F238E27FC236}">
              <a16:creationId xmlns:a16="http://schemas.microsoft.com/office/drawing/2014/main" id="{E5673ADB-A69D-47EB-918C-187D20017DC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33" name="Text Box 185">
          <a:extLst>
            <a:ext uri="{FF2B5EF4-FFF2-40B4-BE49-F238E27FC236}">
              <a16:creationId xmlns:a16="http://schemas.microsoft.com/office/drawing/2014/main" id="{651CD6D9-4A31-49B1-9389-1394E7C62F7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34" name="Text Box 186">
          <a:extLst>
            <a:ext uri="{FF2B5EF4-FFF2-40B4-BE49-F238E27FC236}">
              <a16:creationId xmlns:a16="http://schemas.microsoft.com/office/drawing/2014/main" id="{91AC7073-151C-4503-8A62-EBD7B5F73A0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35" name="Text Box 187">
          <a:extLst>
            <a:ext uri="{FF2B5EF4-FFF2-40B4-BE49-F238E27FC236}">
              <a16:creationId xmlns:a16="http://schemas.microsoft.com/office/drawing/2014/main" id="{F926A0F3-0241-432B-AB24-D599AD35BC4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36" name="Text Box 188">
          <a:extLst>
            <a:ext uri="{FF2B5EF4-FFF2-40B4-BE49-F238E27FC236}">
              <a16:creationId xmlns:a16="http://schemas.microsoft.com/office/drawing/2014/main" id="{FC95D5DA-3583-4807-A626-C9B235F1CCD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37" name="Text Box 189">
          <a:extLst>
            <a:ext uri="{FF2B5EF4-FFF2-40B4-BE49-F238E27FC236}">
              <a16:creationId xmlns:a16="http://schemas.microsoft.com/office/drawing/2014/main" id="{59E86BBB-AA5E-490F-8E19-ECB2321307E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38" name="Text Box 190">
          <a:extLst>
            <a:ext uri="{FF2B5EF4-FFF2-40B4-BE49-F238E27FC236}">
              <a16:creationId xmlns:a16="http://schemas.microsoft.com/office/drawing/2014/main" id="{C8FDA014-ED2D-4860-9154-56EE18DFB9D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39" name="Text Box 191">
          <a:extLst>
            <a:ext uri="{FF2B5EF4-FFF2-40B4-BE49-F238E27FC236}">
              <a16:creationId xmlns:a16="http://schemas.microsoft.com/office/drawing/2014/main" id="{AA862E13-5815-48C6-A275-C1B63B3369C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40" name="Text Box 192">
          <a:extLst>
            <a:ext uri="{FF2B5EF4-FFF2-40B4-BE49-F238E27FC236}">
              <a16:creationId xmlns:a16="http://schemas.microsoft.com/office/drawing/2014/main" id="{0EAEE995-6CF7-41C8-B1AD-DAEC3907ABC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41" name="Text Box 193">
          <a:extLst>
            <a:ext uri="{FF2B5EF4-FFF2-40B4-BE49-F238E27FC236}">
              <a16:creationId xmlns:a16="http://schemas.microsoft.com/office/drawing/2014/main" id="{ED72C5FC-314B-4441-AC26-9CD32CC9371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42" name="Text Box 194">
          <a:extLst>
            <a:ext uri="{FF2B5EF4-FFF2-40B4-BE49-F238E27FC236}">
              <a16:creationId xmlns:a16="http://schemas.microsoft.com/office/drawing/2014/main" id="{E8A61882-04F1-4FBE-B100-4A3BE6F3854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43" name="Text Box 195">
          <a:extLst>
            <a:ext uri="{FF2B5EF4-FFF2-40B4-BE49-F238E27FC236}">
              <a16:creationId xmlns:a16="http://schemas.microsoft.com/office/drawing/2014/main" id="{2D0E199A-2778-4B3F-84D8-CDAC0843231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44" name="Text Box 196">
          <a:extLst>
            <a:ext uri="{FF2B5EF4-FFF2-40B4-BE49-F238E27FC236}">
              <a16:creationId xmlns:a16="http://schemas.microsoft.com/office/drawing/2014/main" id="{C9672681-FBEE-4BE9-8D69-05B21A55664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45" name="Text Box 197">
          <a:extLst>
            <a:ext uri="{FF2B5EF4-FFF2-40B4-BE49-F238E27FC236}">
              <a16:creationId xmlns:a16="http://schemas.microsoft.com/office/drawing/2014/main" id="{4578DCF9-3521-4C02-B828-BA0ADFD4972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46" name="Text Box 198">
          <a:extLst>
            <a:ext uri="{FF2B5EF4-FFF2-40B4-BE49-F238E27FC236}">
              <a16:creationId xmlns:a16="http://schemas.microsoft.com/office/drawing/2014/main" id="{53D3F11F-29D9-4F9D-9575-2CB8F769EBE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47" name="Text Box 199">
          <a:extLst>
            <a:ext uri="{FF2B5EF4-FFF2-40B4-BE49-F238E27FC236}">
              <a16:creationId xmlns:a16="http://schemas.microsoft.com/office/drawing/2014/main" id="{5D58C7F4-5B59-43A5-99F7-F960DAB44C5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48" name="Text Box 200">
          <a:extLst>
            <a:ext uri="{FF2B5EF4-FFF2-40B4-BE49-F238E27FC236}">
              <a16:creationId xmlns:a16="http://schemas.microsoft.com/office/drawing/2014/main" id="{1A16B0BF-1A8C-4E16-82A8-DC12E6E143A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49" name="Text Box 201">
          <a:extLst>
            <a:ext uri="{FF2B5EF4-FFF2-40B4-BE49-F238E27FC236}">
              <a16:creationId xmlns:a16="http://schemas.microsoft.com/office/drawing/2014/main" id="{D39A5019-7FBF-4CA5-BD3C-31B043CF1F7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50" name="Text Box 202">
          <a:extLst>
            <a:ext uri="{FF2B5EF4-FFF2-40B4-BE49-F238E27FC236}">
              <a16:creationId xmlns:a16="http://schemas.microsoft.com/office/drawing/2014/main" id="{E0FC3392-AE0F-4772-B18B-A554D7F407D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51" name="Text Box 203">
          <a:extLst>
            <a:ext uri="{FF2B5EF4-FFF2-40B4-BE49-F238E27FC236}">
              <a16:creationId xmlns:a16="http://schemas.microsoft.com/office/drawing/2014/main" id="{1C1B990A-C788-4C68-815A-8974A6C7067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52" name="Text Box 204">
          <a:extLst>
            <a:ext uri="{FF2B5EF4-FFF2-40B4-BE49-F238E27FC236}">
              <a16:creationId xmlns:a16="http://schemas.microsoft.com/office/drawing/2014/main" id="{8B3BF259-5B41-4E6E-A550-493EA9DB97B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53" name="Text Box 205">
          <a:extLst>
            <a:ext uri="{FF2B5EF4-FFF2-40B4-BE49-F238E27FC236}">
              <a16:creationId xmlns:a16="http://schemas.microsoft.com/office/drawing/2014/main" id="{F936672F-254F-4731-8CC9-A4F5F41AAE4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54" name="Text Box 206">
          <a:extLst>
            <a:ext uri="{FF2B5EF4-FFF2-40B4-BE49-F238E27FC236}">
              <a16:creationId xmlns:a16="http://schemas.microsoft.com/office/drawing/2014/main" id="{576674CF-049C-4CE9-BCBC-291AE0B9F71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55" name="Text Box 207">
          <a:extLst>
            <a:ext uri="{FF2B5EF4-FFF2-40B4-BE49-F238E27FC236}">
              <a16:creationId xmlns:a16="http://schemas.microsoft.com/office/drawing/2014/main" id="{A2B42BA2-3390-4364-BE81-D5D093378FA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56" name="Text Box 208">
          <a:extLst>
            <a:ext uri="{FF2B5EF4-FFF2-40B4-BE49-F238E27FC236}">
              <a16:creationId xmlns:a16="http://schemas.microsoft.com/office/drawing/2014/main" id="{49C0C397-9976-4729-A78F-50B0584A931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57" name="Text Box 209">
          <a:extLst>
            <a:ext uri="{FF2B5EF4-FFF2-40B4-BE49-F238E27FC236}">
              <a16:creationId xmlns:a16="http://schemas.microsoft.com/office/drawing/2014/main" id="{BFE6BFA2-CC5C-4BB5-A062-35F5FD6682F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58" name="Text Box 210">
          <a:extLst>
            <a:ext uri="{FF2B5EF4-FFF2-40B4-BE49-F238E27FC236}">
              <a16:creationId xmlns:a16="http://schemas.microsoft.com/office/drawing/2014/main" id="{1DC3EE38-4A9C-4C36-8421-8549F38DB35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59" name="Text Box 211">
          <a:extLst>
            <a:ext uri="{FF2B5EF4-FFF2-40B4-BE49-F238E27FC236}">
              <a16:creationId xmlns:a16="http://schemas.microsoft.com/office/drawing/2014/main" id="{A8946C62-B538-4405-ACA8-81CB671CEA0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60" name="Text Box 212">
          <a:extLst>
            <a:ext uri="{FF2B5EF4-FFF2-40B4-BE49-F238E27FC236}">
              <a16:creationId xmlns:a16="http://schemas.microsoft.com/office/drawing/2014/main" id="{84AA1F14-A427-4A4E-A9DD-F3C450121CB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61" name="Text Box 213">
          <a:extLst>
            <a:ext uri="{FF2B5EF4-FFF2-40B4-BE49-F238E27FC236}">
              <a16:creationId xmlns:a16="http://schemas.microsoft.com/office/drawing/2014/main" id="{DF7F44CD-45F6-4006-931C-8E9A9B17B75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62" name="Text Box 214">
          <a:extLst>
            <a:ext uri="{FF2B5EF4-FFF2-40B4-BE49-F238E27FC236}">
              <a16:creationId xmlns:a16="http://schemas.microsoft.com/office/drawing/2014/main" id="{70C382F8-9FB9-44EB-ACEE-A5A7E206C5C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63" name="Text Box 215">
          <a:extLst>
            <a:ext uri="{FF2B5EF4-FFF2-40B4-BE49-F238E27FC236}">
              <a16:creationId xmlns:a16="http://schemas.microsoft.com/office/drawing/2014/main" id="{05D9DC5E-E9D3-48C1-B8FE-9CB0C1ED9A5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64" name="Text Box 216">
          <a:extLst>
            <a:ext uri="{FF2B5EF4-FFF2-40B4-BE49-F238E27FC236}">
              <a16:creationId xmlns:a16="http://schemas.microsoft.com/office/drawing/2014/main" id="{6B781BF8-116E-4F46-9279-AFDABC5BECE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65" name="Text Box 217">
          <a:extLst>
            <a:ext uri="{FF2B5EF4-FFF2-40B4-BE49-F238E27FC236}">
              <a16:creationId xmlns:a16="http://schemas.microsoft.com/office/drawing/2014/main" id="{9F4DA6D4-47DE-4F10-9BEF-54FF622B842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66" name="Text Box 218">
          <a:extLst>
            <a:ext uri="{FF2B5EF4-FFF2-40B4-BE49-F238E27FC236}">
              <a16:creationId xmlns:a16="http://schemas.microsoft.com/office/drawing/2014/main" id="{1F2450B1-30E7-47F4-94FA-3BA53FDE76F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67" name="Text Box 219">
          <a:extLst>
            <a:ext uri="{FF2B5EF4-FFF2-40B4-BE49-F238E27FC236}">
              <a16:creationId xmlns:a16="http://schemas.microsoft.com/office/drawing/2014/main" id="{E997285D-15F8-47D8-82B4-38EB7F80127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68" name="Text Box 220">
          <a:extLst>
            <a:ext uri="{FF2B5EF4-FFF2-40B4-BE49-F238E27FC236}">
              <a16:creationId xmlns:a16="http://schemas.microsoft.com/office/drawing/2014/main" id="{AAFB7876-3038-441C-9262-87D434FBBF6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69" name="Text Box 221">
          <a:extLst>
            <a:ext uri="{FF2B5EF4-FFF2-40B4-BE49-F238E27FC236}">
              <a16:creationId xmlns:a16="http://schemas.microsoft.com/office/drawing/2014/main" id="{DBDFE482-E718-48E9-8804-876F4F900BC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70" name="Text Box 222">
          <a:extLst>
            <a:ext uri="{FF2B5EF4-FFF2-40B4-BE49-F238E27FC236}">
              <a16:creationId xmlns:a16="http://schemas.microsoft.com/office/drawing/2014/main" id="{1C9938F3-444E-45B4-861E-90096A437FD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71" name="Text Box 223">
          <a:extLst>
            <a:ext uri="{FF2B5EF4-FFF2-40B4-BE49-F238E27FC236}">
              <a16:creationId xmlns:a16="http://schemas.microsoft.com/office/drawing/2014/main" id="{0EC445CD-CB15-48DD-AC50-DEE769DB395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72" name="Text Box 224">
          <a:extLst>
            <a:ext uri="{FF2B5EF4-FFF2-40B4-BE49-F238E27FC236}">
              <a16:creationId xmlns:a16="http://schemas.microsoft.com/office/drawing/2014/main" id="{7577D1CF-CD36-4AA4-BA0F-F18802DBEBE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373" name="Text Box 225">
          <a:extLst>
            <a:ext uri="{FF2B5EF4-FFF2-40B4-BE49-F238E27FC236}">
              <a16:creationId xmlns:a16="http://schemas.microsoft.com/office/drawing/2014/main" id="{259FCD6A-D66E-4BF4-8741-CA68EEE7759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74" name="Text Box 226">
          <a:extLst>
            <a:ext uri="{FF2B5EF4-FFF2-40B4-BE49-F238E27FC236}">
              <a16:creationId xmlns:a16="http://schemas.microsoft.com/office/drawing/2014/main" id="{13B62BA2-6E90-437F-854A-C72EAB96CAD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75" name="Text Box 227">
          <a:extLst>
            <a:ext uri="{FF2B5EF4-FFF2-40B4-BE49-F238E27FC236}">
              <a16:creationId xmlns:a16="http://schemas.microsoft.com/office/drawing/2014/main" id="{AA33B2AF-D490-4BC9-8AD8-36D996584928}"/>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76" name="Text Box 228">
          <a:extLst>
            <a:ext uri="{FF2B5EF4-FFF2-40B4-BE49-F238E27FC236}">
              <a16:creationId xmlns:a16="http://schemas.microsoft.com/office/drawing/2014/main" id="{D7A02476-D120-42FE-8337-FD889BCF22E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77" name="Text Box 229">
          <a:extLst>
            <a:ext uri="{FF2B5EF4-FFF2-40B4-BE49-F238E27FC236}">
              <a16:creationId xmlns:a16="http://schemas.microsoft.com/office/drawing/2014/main" id="{70A503E0-1578-4F75-9BAA-E489DB83C26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78" name="Text Box 230">
          <a:extLst>
            <a:ext uri="{FF2B5EF4-FFF2-40B4-BE49-F238E27FC236}">
              <a16:creationId xmlns:a16="http://schemas.microsoft.com/office/drawing/2014/main" id="{3208CDF3-4EBB-4CAA-8541-EE5E8A44E55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79" name="Text Box 231">
          <a:extLst>
            <a:ext uri="{FF2B5EF4-FFF2-40B4-BE49-F238E27FC236}">
              <a16:creationId xmlns:a16="http://schemas.microsoft.com/office/drawing/2014/main" id="{54669D05-E433-4AD4-BB05-B41B62E37A3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0" name="Text Box 232">
          <a:extLst>
            <a:ext uri="{FF2B5EF4-FFF2-40B4-BE49-F238E27FC236}">
              <a16:creationId xmlns:a16="http://schemas.microsoft.com/office/drawing/2014/main" id="{FBF5EE57-8B6F-4367-9C61-375C9BF84C8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1" name="Text Box 233">
          <a:extLst>
            <a:ext uri="{FF2B5EF4-FFF2-40B4-BE49-F238E27FC236}">
              <a16:creationId xmlns:a16="http://schemas.microsoft.com/office/drawing/2014/main" id="{E983847B-5A34-4F18-B03B-F68ABF434F2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2" name="Text Box 234">
          <a:extLst>
            <a:ext uri="{FF2B5EF4-FFF2-40B4-BE49-F238E27FC236}">
              <a16:creationId xmlns:a16="http://schemas.microsoft.com/office/drawing/2014/main" id="{7D178845-374E-4D32-A31D-4C6BF76211A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3" name="Text Box 235">
          <a:extLst>
            <a:ext uri="{FF2B5EF4-FFF2-40B4-BE49-F238E27FC236}">
              <a16:creationId xmlns:a16="http://schemas.microsoft.com/office/drawing/2014/main" id="{DD333E1B-B218-480B-AA15-6CBF3DBA9EE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4" name="Text Box 236">
          <a:extLst>
            <a:ext uri="{FF2B5EF4-FFF2-40B4-BE49-F238E27FC236}">
              <a16:creationId xmlns:a16="http://schemas.microsoft.com/office/drawing/2014/main" id="{4FA47C20-D3CA-44E2-A8C8-2455387CF8F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5" name="Text Box 237">
          <a:extLst>
            <a:ext uri="{FF2B5EF4-FFF2-40B4-BE49-F238E27FC236}">
              <a16:creationId xmlns:a16="http://schemas.microsoft.com/office/drawing/2014/main" id="{A500341D-0B1C-4373-AE0B-FCCB55CE912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6" name="Text Box 238">
          <a:extLst>
            <a:ext uri="{FF2B5EF4-FFF2-40B4-BE49-F238E27FC236}">
              <a16:creationId xmlns:a16="http://schemas.microsoft.com/office/drawing/2014/main" id="{B82371D8-57E5-4134-BCB3-619F4632B5F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87" name="Text Box 239">
          <a:extLst>
            <a:ext uri="{FF2B5EF4-FFF2-40B4-BE49-F238E27FC236}">
              <a16:creationId xmlns:a16="http://schemas.microsoft.com/office/drawing/2014/main" id="{B784B211-B26C-4E78-B499-C65CA7D2512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388" name="Text Box 240">
          <a:extLst>
            <a:ext uri="{FF2B5EF4-FFF2-40B4-BE49-F238E27FC236}">
              <a16:creationId xmlns:a16="http://schemas.microsoft.com/office/drawing/2014/main" id="{B8A276E7-BECC-4BD5-B583-0EF7BDBFC88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389" name="Text Box 164">
          <a:extLst>
            <a:ext uri="{FF2B5EF4-FFF2-40B4-BE49-F238E27FC236}">
              <a16:creationId xmlns:a16="http://schemas.microsoft.com/office/drawing/2014/main" id="{79014488-48F5-4E7A-9DD8-7FD8D58CA4D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0" name="Text Box 165">
          <a:extLst>
            <a:ext uri="{FF2B5EF4-FFF2-40B4-BE49-F238E27FC236}">
              <a16:creationId xmlns:a16="http://schemas.microsoft.com/office/drawing/2014/main" id="{F087649C-C29D-4533-9057-EAE570AB370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1" name="Text Box 166">
          <a:extLst>
            <a:ext uri="{FF2B5EF4-FFF2-40B4-BE49-F238E27FC236}">
              <a16:creationId xmlns:a16="http://schemas.microsoft.com/office/drawing/2014/main" id="{C152B0E9-FA4B-4E7F-9EC4-DD969DE3977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2" name="Text Box 167">
          <a:extLst>
            <a:ext uri="{FF2B5EF4-FFF2-40B4-BE49-F238E27FC236}">
              <a16:creationId xmlns:a16="http://schemas.microsoft.com/office/drawing/2014/main" id="{E374A01E-B875-438C-AA13-8D286C4D94B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3" name="Text Box 168">
          <a:extLst>
            <a:ext uri="{FF2B5EF4-FFF2-40B4-BE49-F238E27FC236}">
              <a16:creationId xmlns:a16="http://schemas.microsoft.com/office/drawing/2014/main" id="{95511BED-11D5-4EC7-8F21-6E30F7ABDA2A}"/>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4" name="Text Box 169">
          <a:extLst>
            <a:ext uri="{FF2B5EF4-FFF2-40B4-BE49-F238E27FC236}">
              <a16:creationId xmlns:a16="http://schemas.microsoft.com/office/drawing/2014/main" id="{3F80F82E-1B2E-4368-8C35-531FD73C25B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5" name="Text Box 170">
          <a:extLst>
            <a:ext uri="{FF2B5EF4-FFF2-40B4-BE49-F238E27FC236}">
              <a16:creationId xmlns:a16="http://schemas.microsoft.com/office/drawing/2014/main" id="{281A76E4-2934-424D-96F7-92A72AFFF84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6" name="Text Box 171">
          <a:extLst>
            <a:ext uri="{FF2B5EF4-FFF2-40B4-BE49-F238E27FC236}">
              <a16:creationId xmlns:a16="http://schemas.microsoft.com/office/drawing/2014/main" id="{5AF26DBD-73FC-400D-BA74-CA88823EDE1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7" name="Text Box 172">
          <a:extLst>
            <a:ext uri="{FF2B5EF4-FFF2-40B4-BE49-F238E27FC236}">
              <a16:creationId xmlns:a16="http://schemas.microsoft.com/office/drawing/2014/main" id="{67914490-17FC-4CBB-81EA-ECDC5339B65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8" name="Text Box 173">
          <a:extLst>
            <a:ext uri="{FF2B5EF4-FFF2-40B4-BE49-F238E27FC236}">
              <a16:creationId xmlns:a16="http://schemas.microsoft.com/office/drawing/2014/main" id="{91CA6B52-FD2A-4710-B66A-1230F4FBC51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399" name="Text Box 174">
          <a:extLst>
            <a:ext uri="{FF2B5EF4-FFF2-40B4-BE49-F238E27FC236}">
              <a16:creationId xmlns:a16="http://schemas.microsoft.com/office/drawing/2014/main" id="{0C755B15-D381-4287-A960-7C1A2415FBB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00" name="Text Box 175">
          <a:extLst>
            <a:ext uri="{FF2B5EF4-FFF2-40B4-BE49-F238E27FC236}">
              <a16:creationId xmlns:a16="http://schemas.microsoft.com/office/drawing/2014/main" id="{39039AAD-82B4-4681-BC55-B161E2D07CE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01" name="Text Box 176">
          <a:extLst>
            <a:ext uri="{FF2B5EF4-FFF2-40B4-BE49-F238E27FC236}">
              <a16:creationId xmlns:a16="http://schemas.microsoft.com/office/drawing/2014/main" id="{4833D66F-7591-4FD1-AFFC-847FCFCF216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02" name="Text Box 177">
          <a:extLst>
            <a:ext uri="{FF2B5EF4-FFF2-40B4-BE49-F238E27FC236}">
              <a16:creationId xmlns:a16="http://schemas.microsoft.com/office/drawing/2014/main" id="{EF0C56F2-F38D-42CB-8B68-851D139A73B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03" name="Text Box 178">
          <a:extLst>
            <a:ext uri="{FF2B5EF4-FFF2-40B4-BE49-F238E27FC236}">
              <a16:creationId xmlns:a16="http://schemas.microsoft.com/office/drawing/2014/main" id="{4B643043-85B5-4B14-BCEC-421E27E56BB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04" name="Text Box 179">
          <a:extLst>
            <a:ext uri="{FF2B5EF4-FFF2-40B4-BE49-F238E27FC236}">
              <a16:creationId xmlns:a16="http://schemas.microsoft.com/office/drawing/2014/main" id="{DF710EA5-770C-4025-9250-39866DCE0B8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05" name="Text Box 180">
          <a:extLst>
            <a:ext uri="{FF2B5EF4-FFF2-40B4-BE49-F238E27FC236}">
              <a16:creationId xmlns:a16="http://schemas.microsoft.com/office/drawing/2014/main" id="{C6D17874-B062-448E-9D65-B62031C8E02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06" name="Text Box 181">
          <a:extLst>
            <a:ext uri="{FF2B5EF4-FFF2-40B4-BE49-F238E27FC236}">
              <a16:creationId xmlns:a16="http://schemas.microsoft.com/office/drawing/2014/main" id="{7DF83F7B-AC56-452E-A79A-50023AF6DB3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07" name="Text Box 182">
          <a:extLst>
            <a:ext uri="{FF2B5EF4-FFF2-40B4-BE49-F238E27FC236}">
              <a16:creationId xmlns:a16="http://schemas.microsoft.com/office/drawing/2014/main" id="{CC6F4908-30C5-4D94-8667-7A11772AB11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08" name="Text Box 183">
          <a:extLst>
            <a:ext uri="{FF2B5EF4-FFF2-40B4-BE49-F238E27FC236}">
              <a16:creationId xmlns:a16="http://schemas.microsoft.com/office/drawing/2014/main" id="{9897FABB-EE82-4E6C-B922-517357CE33F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09" name="Text Box 184">
          <a:extLst>
            <a:ext uri="{FF2B5EF4-FFF2-40B4-BE49-F238E27FC236}">
              <a16:creationId xmlns:a16="http://schemas.microsoft.com/office/drawing/2014/main" id="{8D4B3E5A-A3C6-4038-ACE2-DF9195FE8BD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10" name="Text Box 185">
          <a:extLst>
            <a:ext uri="{FF2B5EF4-FFF2-40B4-BE49-F238E27FC236}">
              <a16:creationId xmlns:a16="http://schemas.microsoft.com/office/drawing/2014/main" id="{C52B030E-B371-4846-8734-E4EED1E65C6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11" name="Text Box 186">
          <a:extLst>
            <a:ext uri="{FF2B5EF4-FFF2-40B4-BE49-F238E27FC236}">
              <a16:creationId xmlns:a16="http://schemas.microsoft.com/office/drawing/2014/main" id="{979FF037-5701-441C-913A-7FBE084463F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12" name="Text Box 187">
          <a:extLst>
            <a:ext uri="{FF2B5EF4-FFF2-40B4-BE49-F238E27FC236}">
              <a16:creationId xmlns:a16="http://schemas.microsoft.com/office/drawing/2014/main" id="{27DC6232-4E4B-46F9-AD30-56E05A12384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13" name="Text Box 188">
          <a:extLst>
            <a:ext uri="{FF2B5EF4-FFF2-40B4-BE49-F238E27FC236}">
              <a16:creationId xmlns:a16="http://schemas.microsoft.com/office/drawing/2014/main" id="{D56393A7-F22E-468F-9192-9C00CE69CEC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14" name="Text Box 189">
          <a:extLst>
            <a:ext uri="{FF2B5EF4-FFF2-40B4-BE49-F238E27FC236}">
              <a16:creationId xmlns:a16="http://schemas.microsoft.com/office/drawing/2014/main" id="{3F5C870B-30F8-4840-8AE3-7A173915A4F3}"/>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15" name="Text Box 190">
          <a:extLst>
            <a:ext uri="{FF2B5EF4-FFF2-40B4-BE49-F238E27FC236}">
              <a16:creationId xmlns:a16="http://schemas.microsoft.com/office/drawing/2014/main" id="{7D54469F-23DA-4783-AC03-BFED667EB5F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16" name="Text Box 191">
          <a:extLst>
            <a:ext uri="{FF2B5EF4-FFF2-40B4-BE49-F238E27FC236}">
              <a16:creationId xmlns:a16="http://schemas.microsoft.com/office/drawing/2014/main" id="{DAE2BCCB-EF8F-4FA0-8E24-5355AE81732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17" name="Text Box 192">
          <a:extLst>
            <a:ext uri="{FF2B5EF4-FFF2-40B4-BE49-F238E27FC236}">
              <a16:creationId xmlns:a16="http://schemas.microsoft.com/office/drawing/2014/main" id="{54D3092D-B821-447E-BB8C-2B8EB11CD78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18" name="Text Box 193">
          <a:extLst>
            <a:ext uri="{FF2B5EF4-FFF2-40B4-BE49-F238E27FC236}">
              <a16:creationId xmlns:a16="http://schemas.microsoft.com/office/drawing/2014/main" id="{6496C56B-44F7-459F-8BD5-B0329338056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19" name="Text Box 194">
          <a:extLst>
            <a:ext uri="{FF2B5EF4-FFF2-40B4-BE49-F238E27FC236}">
              <a16:creationId xmlns:a16="http://schemas.microsoft.com/office/drawing/2014/main" id="{BF105883-DF14-4288-B816-73F1957D2E4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20" name="Text Box 195">
          <a:extLst>
            <a:ext uri="{FF2B5EF4-FFF2-40B4-BE49-F238E27FC236}">
              <a16:creationId xmlns:a16="http://schemas.microsoft.com/office/drawing/2014/main" id="{A6E70B81-512F-4728-A678-4A445F3474D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21" name="Text Box 196">
          <a:extLst>
            <a:ext uri="{FF2B5EF4-FFF2-40B4-BE49-F238E27FC236}">
              <a16:creationId xmlns:a16="http://schemas.microsoft.com/office/drawing/2014/main" id="{AC820648-566A-4E5C-B32A-269C949ACDD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22" name="Text Box 197">
          <a:extLst>
            <a:ext uri="{FF2B5EF4-FFF2-40B4-BE49-F238E27FC236}">
              <a16:creationId xmlns:a16="http://schemas.microsoft.com/office/drawing/2014/main" id="{1CF1BF25-C76E-4580-9F5C-A343C69B428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23" name="Text Box 198">
          <a:extLst>
            <a:ext uri="{FF2B5EF4-FFF2-40B4-BE49-F238E27FC236}">
              <a16:creationId xmlns:a16="http://schemas.microsoft.com/office/drawing/2014/main" id="{F0F88BA1-FDC3-4D26-9444-C8201E66DCF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24" name="Text Box 199">
          <a:extLst>
            <a:ext uri="{FF2B5EF4-FFF2-40B4-BE49-F238E27FC236}">
              <a16:creationId xmlns:a16="http://schemas.microsoft.com/office/drawing/2014/main" id="{33DCB76E-58CD-4302-B94B-0E66EBC9C1D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25" name="Text Box 200">
          <a:extLst>
            <a:ext uri="{FF2B5EF4-FFF2-40B4-BE49-F238E27FC236}">
              <a16:creationId xmlns:a16="http://schemas.microsoft.com/office/drawing/2014/main" id="{80979C11-ADF4-40C2-BFB9-93E365C2A11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26" name="Text Box 201">
          <a:extLst>
            <a:ext uri="{FF2B5EF4-FFF2-40B4-BE49-F238E27FC236}">
              <a16:creationId xmlns:a16="http://schemas.microsoft.com/office/drawing/2014/main" id="{28534F69-07EA-4942-8273-7317AB5284E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27" name="Text Box 202">
          <a:extLst>
            <a:ext uri="{FF2B5EF4-FFF2-40B4-BE49-F238E27FC236}">
              <a16:creationId xmlns:a16="http://schemas.microsoft.com/office/drawing/2014/main" id="{30EF7DE4-41F9-442D-AFEE-BCCC712E03B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28" name="Text Box 203">
          <a:extLst>
            <a:ext uri="{FF2B5EF4-FFF2-40B4-BE49-F238E27FC236}">
              <a16:creationId xmlns:a16="http://schemas.microsoft.com/office/drawing/2014/main" id="{D2D317F7-7B70-4681-BA0D-5D5B9DBE75F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29" name="Text Box 204">
          <a:extLst>
            <a:ext uri="{FF2B5EF4-FFF2-40B4-BE49-F238E27FC236}">
              <a16:creationId xmlns:a16="http://schemas.microsoft.com/office/drawing/2014/main" id="{5703912D-5F60-4E87-83A7-429C7696C61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30" name="Text Box 205">
          <a:extLst>
            <a:ext uri="{FF2B5EF4-FFF2-40B4-BE49-F238E27FC236}">
              <a16:creationId xmlns:a16="http://schemas.microsoft.com/office/drawing/2014/main" id="{651DC098-5967-458E-870C-9429BB2843C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31" name="Text Box 206">
          <a:extLst>
            <a:ext uri="{FF2B5EF4-FFF2-40B4-BE49-F238E27FC236}">
              <a16:creationId xmlns:a16="http://schemas.microsoft.com/office/drawing/2014/main" id="{37AC50F8-3718-48AF-BD1D-810E341CD06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32" name="Text Box 207">
          <a:extLst>
            <a:ext uri="{FF2B5EF4-FFF2-40B4-BE49-F238E27FC236}">
              <a16:creationId xmlns:a16="http://schemas.microsoft.com/office/drawing/2014/main" id="{EB04C44D-630B-4018-8996-ACB7898AA69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33" name="Text Box 208">
          <a:extLst>
            <a:ext uri="{FF2B5EF4-FFF2-40B4-BE49-F238E27FC236}">
              <a16:creationId xmlns:a16="http://schemas.microsoft.com/office/drawing/2014/main" id="{4C0B1221-1E7F-4838-8F5D-A81B9DAD357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34" name="Text Box 209">
          <a:extLst>
            <a:ext uri="{FF2B5EF4-FFF2-40B4-BE49-F238E27FC236}">
              <a16:creationId xmlns:a16="http://schemas.microsoft.com/office/drawing/2014/main" id="{EB392F5D-3CB4-41EC-A2B5-3F1C13DFB0F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35" name="Text Box 210">
          <a:extLst>
            <a:ext uri="{FF2B5EF4-FFF2-40B4-BE49-F238E27FC236}">
              <a16:creationId xmlns:a16="http://schemas.microsoft.com/office/drawing/2014/main" id="{45DB644D-B834-47A3-951D-BE68EDC878A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36" name="Text Box 211">
          <a:extLst>
            <a:ext uri="{FF2B5EF4-FFF2-40B4-BE49-F238E27FC236}">
              <a16:creationId xmlns:a16="http://schemas.microsoft.com/office/drawing/2014/main" id="{43F053EA-6EE9-4EA5-ACBD-3D40709BC75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37" name="Text Box 212">
          <a:extLst>
            <a:ext uri="{FF2B5EF4-FFF2-40B4-BE49-F238E27FC236}">
              <a16:creationId xmlns:a16="http://schemas.microsoft.com/office/drawing/2014/main" id="{D473AE6D-3F43-4FBA-809E-26D03883D86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38" name="Text Box 213">
          <a:extLst>
            <a:ext uri="{FF2B5EF4-FFF2-40B4-BE49-F238E27FC236}">
              <a16:creationId xmlns:a16="http://schemas.microsoft.com/office/drawing/2014/main" id="{CA78341A-26E2-4554-9A0B-D63E6DD751AC}"/>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39" name="Text Box 214">
          <a:extLst>
            <a:ext uri="{FF2B5EF4-FFF2-40B4-BE49-F238E27FC236}">
              <a16:creationId xmlns:a16="http://schemas.microsoft.com/office/drawing/2014/main" id="{F99B59E4-51DA-408F-A78B-DCE32F3B0D6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40" name="Text Box 215">
          <a:extLst>
            <a:ext uri="{FF2B5EF4-FFF2-40B4-BE49-F238E27FC236}">
              <a16:creationId xmlns:a16="http://schemas.microsoft.com/office/drawing/2014/main" id="{FDED7F62-9782-4C30-B25B-0781D00E07E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41" name="Text Box 216">
          <a:extLst>
            <a:ext uri="{FF2B5EF4-FFF2-40B4-BE49-F238E27FC236}">
              <a16:creationId xmlns:a16="http://schemas.microsoft.com/office/drawing/2014/main" id="{F7C911DE-9B07-4AB4-8972-D4D61552E59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42" name="Text Box 217">
          <a:extLst>
            <a:ext uri="{FF2B5EF4-FFF2-40B4-BE49-F238E27FC236}">
              <a16:creationId xmlns:a16="http://schemas.microsoft.com/office/drawing/2014/main" id="{7A5E5587-ECFC-4F12-AEB8-8CE4D3C9C2C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43" name="Text Box 218">
          <a:extLst>
            <a:ext uri="{FF2B5EF4-FFF2-40B4-BE49-F238E27FC236}">
              <a16:creationId xmlns:a16="http://schemas.microsoft.com/office/drawing/2014/main" id="{686B2C99-E098-4DC8-A9B7-48E05730A03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44" name="Text Box 219">
          <a:extLst>
            <a:ext uri="{FF2B5EF4-FFF2-40B4-BE49-F238E27FC236}">
              <a16:creationId xmlns:a16="http://schemas.microsoft.com/office/drawing/2014/main" id="{BD9CEDDF-D57A-46AF-A1B9-A482314BECE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45" name="Text Box 220">
          <a:extLst>
            <a:ext uri="{FF2B5EF4-FFF2-40B4-BE49-F238E27FC236}">
              <a16:creationId xmlns:a16="http://schemas.microsoft.com/office/drawing/2014/main" id="{055B0083-3D96-440F-8E35-6FB3A2B02F2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46" name="Text Box 221">
          <a:extLst>
            <a:ext uri="{FF2B5EF4-FFF2-40B4-BE49-F238E27FC236}">
              <a16:creationId xmlns:a16="http://schemas.microsoft.com/office/drawing/2014/main" id="{2B9046CB-3387-45D9-8A14-31CACCC6138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47" name="Text Box 222">
          <a:extLst>
            <a:ext uri="{FF2B5EF4-FFF2-40B4-BE49-F238E27FC236}">
              <a16:creationId xmlns:a16="http://schemas.microsoft.com/office/drawing/2014/main" id="{38D90D53-0AE9-4054-990A-75B1BAB31A0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48" name="Text Box 223">
          <a:extLst>
            <a:ext uri="{FF2B5EF4-FFF2-40B4-BE49-F238E27FC236}">
              <a16:creationId xmlns:a16="http://schemas.microsoft.com/office/drawing/2014/main" id="{AE112111-8517-425F-889D-A5C6CB48DCE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49" name="Text Box 224">
          <a:extLst>
            <a:ext uri="{FF2B5EF4-FFF2-40B4-BE49-F238E27FC236}">
              <a16:creationId xmlns:a16="http://schemas.microsoft.com/office/drawing/2014/main" id="{4553B2C5-570B-4DA8-BC84-61451653942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50" name="Text Box 225">
          <a:extLst>
            <a:ext uri="{FF2B5EF4-FFF2-40B4-BE49-F238E27FC236}">
              <a16:creationId xmlns:a16="http://schemas.microsoft.com/office/drawing/2014/main" id="{2485F1CC-D344-4784-8ACA-F610B79912E1}"/>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51" name="Text Box 226">
          <a:extLst>
            <a:ext uri="{FF2B5EF4-FFF2-40B4-BE49-F238E27FC236}">
              <a16:creationId xmlns:a16="http://schemas.microsoft.com/office/drawing/2014/main" id="{91BDA844-DE0C-4EFE-B733-B7665DA9475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52" name="Text Box 227">
          <a:extLst>
            <a:ext uri="{FF2B5EF4-FFF2-40B4-BE49-F238E27FC236}">
              <a16:creationId xmlns:a16="http://schemas.microsoft.com/office/drawing/2014/main" id="{8F3F9A79-22EC-4670-921C-3AD88732A68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53" name="Text Box 228">
          <a:extLst>
            <a:ext uri="{FF2B5EF4-FFF2-40B4-BE49-F238E27FC236}">
              <a16:creationId xmlns:a16="http://schemas.microsoft.com/office/drawing/2014/main" id="{51629B84-C0B2-4244-AE5F-CEC8BD4B0DAD}"/>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54" name="Text Box 229">
          <a:extLst>
            <a:ext uri="{FF2B5EF4-FFF2-40B4-BE49-F238E27FC236}">
              <a16:creationId xmlns:a16="http://schemas.microsoft.com/office/drawing/2014/main" id="{0CC28D2F-8310-44FB-90A2-5BE54B5EBF1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55" name="Text Box 230">
          <a:extLst>
            <a:ext uri="{FF2B5EF4-FFF2-40B4-BE49-F238E27FC236}">
              <a16:creationId xmlns:a16="http://schemas.microsoft.com/office/drawing/2014/main" id="{5F7D30E2-AF0C-4CCF-AC41-C690F735112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56" name="Text Box 231">
          <a:extLst>
            <a:ext uri="{FF2B5EF4-FFF2-40B4-BE49-F238E27FC236}">
              <a16:creationId xmlns:a16="http://schemas.microsoft.com/office/drawing/2014/main" id="{DF5EB7FD-55F2-48D1-BF07-490EE4D7150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57" name="Text Box 232">
          <a:extLst>
            <a:ext uri="{FF2B5EF4-FFF2-40B4-BE49-F238E27FC236}">
              <a16:creationId xmlns:a16="http://schemas.microsoft.com/office/drawing/2014/main" id="{A097528E-1D7D-457A-825A-ABEDDC5CECBE}"/>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58" name="Text Box 233">
          <a:extLst>
            <a:ext uri="{FF2B5EF4-FFF2-40B4-BE49-F238E27FC236}">
              <a16:creationId xmlns:a16="http://schemas.microsoft.com/office/drawing/2014/main" id="{AED82F69-D435-46A1-A9E5-991E5CC93AD0}"/>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59" name="Text Box 234">
          <a:extLst>
            <a:ext uri="{FF2B5EF4-FFF2-40B4-BE49-F238E27FC236}">
              <a16:creationId xmlns:a16="http://schemas.microsoft.com/office/drawing/2014/main" id="{0EC18B6D-68BE-427A-AFDA-3008288C6A3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0" name="Text Box 235">
          <a:extLst>
            <a:ext uri="{FF2B5EF4-FFF2-40B4-BE49-F238E27FC236}">
              <a16:creationId xmlns:a16="http://schemas.microsoft.com/office/drawing/2014/main" id="{B8D723D5-BC89-4185-956A-00920EC07C3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1" name="Text Box 236">
          <a:extLst>
            <a:ext uri="{FF2B5EF4-FFF2-40B4-BE49-F238E27FC236}">
              <a16:creationId xmlns:a16="http://schemas.microsoft.com/office/drawing/2014/main" id="{01A42046-332E-48DE-8240-58154381A932}"/>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2" name="Text Box 237">
          <a:extLst>
            <a:ext uri="{FF2B5EF4-FFF2-40B4-BE49-F238E27FC236}">
              <a16:creationId xmlns:a16="http://schemas.microsoft.com/office/drawing/2014/main" id="{618824AA-E352-49C8-878F-A9DBCE1B13F3}"/>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3" name="Text Box 238">
          <a:extLst>
            <a:ext uri="{FF2B5EF4-FFF2-40B4-BE49-F238E27FC236}">
              <a16:creationId xmlns:a16="http://schemas.microsoft.com/office/drawing/2014/main" id="{6542A9B9-DCAD-407A-8372-A3ED01EB932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4" name="Text Box 239">
          <a:extLst>
            <a:ext uri="{FF2B5EF4-FFF2-40B4-BE49-F238E27FC236}">
              <a16:creationId xmlns:a16="http://schemas.microsoft.com/office/drawing/2014/main" id="{3ED29BD4-5171-43FE-A49B-B4BE2C766B39}"/>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65" name="Text Box 240">
          <a:extLst>
            <a:ext uri="{FF2B5EF4-FFF2-40B4-BE49-F238E27FC236}">
              <a16:creationId xmlns:a16="http://schemas.microsoft.com/office/drawing/2014/main" id="{184F3C89-E6DD-4505-9E0D-17BA62AC8BC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56388"/>
    <xdr:sp macro="" textlink="">
      <xdr:nvSpPr>
        <xdr:cNvPr id="4466" name="Text Box 141">
          <a:extLst>
            <a:ext uri="{FF2B5EF4-FFF2-40B4-BE49-F238E27FC236}">
              <a16:creationId xmlns:a16="http://schemas.microsoft.com/office/drawing/2014/main" id="{0AEA1A2E-47FD-4832-BEE4-450975FD4524}"/>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7" name="Text Box 142">
          <a:extLst>
            <a:ext uri="{FF2B5EF4-FFF2-40B4-BE49-F238E27FC236}">
              <a16:creationId xmlns:a16="http://schemas.microsoft.com/office/drawing/2014/main" id="{3B2E05F2-6BF6-44BC-B96E-D276B07200E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8" name="Text Box 143">
          <a:extLst>
            <a:ext uri="{FF2B5EF4-FFF2-40B4-BE49-F238E27FC236}">
              <a16:creationId xmlns:a16="http://schemas.microsoft.com/office/drawing/2014/main" id="{5DA74D08-3194-4C5C-ABD9-FA47ADC65128}"/>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69" name="Text Box 144">
          <a:extLst>
            <a:ext uri="{FF2B5EF4-FFF2-40B4-BE49-F238E27FC236}">
              <a16:creationId xmlns:a16="http://schemas.microsoft.com/office/drawing/2014/main" id="{FF0F3C76-BCE4-4C8A-9194-E4634309911F}"/>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70" name="Text Box 145">
          <a:extLst>
            <a:ext uri="{FF2B5EF4-FFF2-40B4-BE49-F238E27FC236}">
              <a16:creationId xmlns:a16="http://schemas.microsoft.com/office/drawing/2014/main" id="{A050504B-7CCB-489A-BB22-C1797C47FA2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71" name="Text Box 146">
          <a:extLst>
            <a:ext uri="{FF2B5EF4-FFF2-40B4-BE49-F238E27FC236}">
              <a16:creationId xmlns:a16="http://schemas.microsoft.com/office/drawing/2014/main" id="{84055E32-948C-4F48-ABB2-6EE499A045D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72" name="Text Box 147">
          <a:extLst>
            <a:ext uri="{FF2B5EF4-FFF2-40B4-BE49-F238E27FC236}">
              <a16:creationId xmlns:a16="http://schemas.microsoft.com/office/drawing/2014/main" id="{586AE8AC-F4C0-4356-94B3-B5426998F84B}"/>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73" name="Text Box 148">
          <a:extLst>
            <a:ext uri="{FF2B5EF4-FFF2-40B4-BE49-F238E27FC236}">
              <a16:creationId xmlns:a16="http://schemas.microsoft.com/office/drawing/2014/main" id="{A869339C-A877-4FE5-B473-891695BC48D7}"/>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74" name="Text Box 149">
          <a:extLst>
            <a:ext uri="{FF2B5EF4-FFF2-40B4-BE49-F238E27FC236}">
              <a16:creationId xmlns:a16="http://schemas.microsoft.com/office/drawing/2014/main" id="{873C7D13-9457-414D-8EA0-9E4C56B82F31}"/>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75" name="Text Box 150">
          <a:extLst>
            <a:ext uri="{FF2B5EF4-FFF2-40B4-BE49-F238E27FC236}">
              <a16:creationId xmlns:a16="http://schemas.microsoft.com/office/drawing/2014/main" id="{04C0A918-C1DC-4ACD-9C58-833C1BAE0CC6}"/>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56388"/>
    <xdr:sp macro="" textlink="">
      <xdr:nvSpPr>
        <xdr:cNvPr id="4476" name="Text Box 151">
          <a:extLst>
            <a:ext uri="{FF2B5EF4-FFF2-40B4-BE49-F238E27FC236}">
              <a16:creationId xmlns:a16="http://schemas.microsoft.com/office/drawing/2014/main" id="{5EF84658-4231-4538-B501-5C8C820E8745}"/>
            </a:ext>
          </a:extLst>
        </xdr:cNvPr>
        <xdr:cNvSpPr txBox="1">
          <a:spLocks noChangeArrowheads="1"/>
        </xdr:cNvSpPr>
      </xdr:nvSpPr>
      <xdr:spPr bwMode="auto">
        <a:xfrm>
          <a:off x="9048750" y="4705350"/>
          <a:ext cx="76200" cy="56388"/>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77" name="Text Box 164">
          <a:extLst>
            <a:ext uri="{FF2B5EF4-FFF2-40B4-BE49-F238E27FC236}">
              <a16:creationId xmlns:a16="http://schemas.microsoft.com/office/drawing/2014/main" id="{903AE26E-3A51-4ECB-8F44-D191D9AAB7C6}"/>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78" name="Text Box 165">
          <a:extLst>
            <a:ext uri="{FF2B5EF4-FFF2-40B4-BE49-F238E27FC236}">
              <a16:creationId xmlns:a16="http://schemas.microsoft.com/office/drawing/2014/main" id="{52EE2318-6740-4479-81FB-DA5F29753357}"/>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79" name="Text Box 166">
          <a:extLst>
            <a:ext uri="{FF2B5EF4-FFF2-40B4-BE49-F238E27FC236}">
              <a16:creationId xmlns:a16="http://schemas.microsoft.com/office/drawing/2014/main" id="{3A83E8F5-CF42-4934-98A7-6CD9E9F67BB1}"/>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0" name="Text Box 167">
          <a:extLst>
            <a:ext uri="{FF2B5EF4-FFF2-40B4-BE49-F238E27FC236}">
              <a16:creationId xmlns:a16="http://schemas.microsoft.com/office/drawing/2014/main" id="{19E950D4-2598-4808-9736-C648C3F16F00}"/>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1" name="Text Box 168">
          <a:extLst>
            <a:ext uri="{FF2B5EF4-FFF2-40B4-BE49-F238E27FC236}">
              <a16:creationId xmlns:a16="http://schemas.microsoft.com/office/drawing/2014/main" id="{F5B8D179-86FF-44F2-A4AA-57B19A818E29}"/>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2" name="Text Box 169">
          <a:extLst>
            <a:ext uri="{FF2B5EF4-FFF2-40B4-BE49-F238E27FC236}">
              <a16:creationId xmlns:a16="http://schemas.microsoft.com/office/drawing/2014/main" id="{866BBA93-2050-4DC3-811C-10400BD0D836}"/>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3" name="Text Box 170">
          <a:extLst>
            <a:ext uri="{FF2B5EF4-FFF2-40B4-BE49-F238E27FC236}">
              <a16:creationId xmlns:a16="http://schemas.microsoft.com/office/drawing/2014/main" id="{F4740EC6-B8FF-4C50-BCDF-4AA74A1CCE9E}"/>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4" name="Text Box 171">
          <a:extLst>
            <a:ext uri="{FF2B5EF4-FFF2-40B4-BE49-F238E27FC236}">
              <a16:creationId xmlns:a16="http://schemas.microsoft.com/office/drawing/2014/main" id="{EDD0A41F-165B-427B-8694-ADBFE8DE0D0C}"/>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5" name="Text Box 172">
          <a:extLst>
            <a:ext uri="{FF2B5EF4-FFF2-40B4-BE49-F238E27FC236}">
              <a16:creationId xmlns:a16="http://schemas.microsoft.com/office/drawing/2014/main" id="{BA712643-3E19-4D44-A173-39652F842D3C}"/>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6" name="Text Box 173">
          <a:extLst>
            <a:ext uri="{FF2B5EF4-FFF2-40B4-BE49-F238E27FC236}">
              <a16:creationId xmlns:a16="http://schemas.microsoft.com/office/drawing/2014/main" id="{57CE903E-B73C-4EFE-8EE1-3D3968E296CC}"/>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7" name="Text Box 174">
          <a:extLst>
            <a:ext uri="{FF2B5EF4-FFF2-40B4-BE49-F238E27FC236}">
              <a16:creationId xmlns:a16="http://schemas.microsoft.com/office/drawing/2014/main" id="{1EEB413C-8F7D-4138-89E1-0DD16012AA82}"/>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488" name="Text Box 175">
          <a:extLst>
            <a:ext uri="{FF2B5EF4-FFF2-40B4-BE49-F238E27FC236}">
              <a16:creationId xmlns:a16="http://schemas.microsoft.com/office/drawing/2014/main" id="{221AC2B2-D71B-4F88-8CB0-417F5ADE0C4F}"/>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89" name="Text Box 176">
          <a:extLst>
            <a:ext uri="{FF2B5EF4-FFF2-40B4-BE49-F238E27FC236}">
              <a16:creationId xmlns:a16="http://schemas.microsoft.com/office/drawing/2014/main" id="{FB5B4B88-F2E0-45DF-8236-81D6291243D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490" name="Text Box 177">
          <a:extLst>
            <a:ext uri="{FF2B5EF4-FFF2-40B4-BE49-F238E27FC236}">
              <a16:creationId xmlns:a16="http://schemas.microsoft.com/office/drawing/2014/main" id="{679DC158-C37E-4917-8B37-DBDB38BEB7C0}"/>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91" name="Text Box 178">
          <a:extLst>
            <a:ext uri="{FF2B5EF4-FFF2-40B4-BE49-F238E27FC236}">
              <a16:creationId xmlns:a16="http://schemas.microsoft.com/office/drawing/2014/main" id="{43879CC6-7615-4DCD-B045-8D649908553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92" name="Text Box 179">
          <a:extLst>
            <a:ext uri="{FF2B5EF4-FFF2-40B4-BE49-F238E27FC236}">
              <a16:creationId xmlns:a16="http://schemas.microsoft.com/office/drawing/2014/main" id="{A3D03495-A870-427E-9B7D-D429C2C6C02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493" name="Text Box 180">
          <a:extLst>
            <a:ext uri="{FF2B5EF4-FFF2-40B4-BE49-F238E27FC236}">
              <a16:creationId xmlns:a16="http://schemas.microsoft.com/office/drawing/2014/main" id="{AFF5A6E2-36A8-4B73-9637-F93479DF9251}"/>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94" name="Text Box 181">
          <a:extLst>
            <a:ext uri="{FF2B5EF4-FFF2-40B4-BE49-F238E27FC236}">
              <a16:creationId xmlns:a16="http://schemas.microsoft.com/office/drawing/2014/main" id="{2C2EAFF9-DB2A-4AAB-BAAC-A655E6BDDD3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495" name="Text Box 182">
          <a:extLst>
            <a:ext uri="{FF2B5EF4-FFF2-40B4-BE49-F238E27FC236}">
              <a16:creationId xmlns:a16="http://schemas.microsoft.com/office/drawing/2014/main" id="{EC60D025-F98B-48D7-B37C-3448DADB8D31}"/>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96" name="Text Box 183">
          <a:extLst>
            <a:ext uri="{FF2B5EF4-FFF2-40B4-BE49-F238E27FC236}">
              <a16:creationId xmlns:a16="http://schemas.microsoft.com/office/drawing/2014/main" id="{3C5208B0-8C8E-4ABA-934D-841E4F158FF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497" name="Text Box 184">
          <a:extLst>
            <a:ext uri="{FF2B5EF4-FFF2-40B4-BE49-F238E27FC236}">
              <a16:creationId xmlns:a16="http://schemas.microsoft.com/office/drawing/2014/main" id="{ABB81909-34C2-46FC-A5E2-D3B813D5851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498" name="Text Box 185">
          <a:extLst>
            <a:ext uri="{FF2B5EF4-FFF2-40B4-BE49-F238E27FC236}">
              <a16:creationId xmlns:a16="http://schemas.microsoft.com/office/drawing/2014/main" id="{7419AB3D-6A3E-4716-BC8F-A8CDB5CD5102}"/>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499" name="Text Box 186">
          <a:extLst>
            <a:ext uri="{FF2B5EF4-FFF2-40B4-BE49-F238E27FC236}">
              <a16:creationId xmlns:a16="http://schemas.microsoft.com/office/drawing/2014/main" id="{5BAF9E71-35CE-4A79-86AA-520CC128E54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00" name="Text Box 187">
          <a:extLst>
            <a:ext uri="{FF2B5EF4-FFF2-40B4-BE49-F238E27FC236}">
              <a16:creationId xmlns:a16="http://schemas.microsoft.com/office/drawing/2014/main" id="{18D24F3D-81F7-4D9F-8833-4553274E8847}"/>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01" name="Text Box 188">
          <a:extLst>
            <a:ext uri="{FF2B5EF4-FFF2-40B4-BE49-F238E27FC236}">
              <a16:creationId xmlns:a16="http://schemas.microsoft.com/office/drawing/2014/main" id="{39927C36-14B3-424C-A57A-12651F899D3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02" name="Text Box 189">
          <a:extLst>
            <a:ext uri="{FF2B5EF4-FFF2-40B4-BE49-F238E27FC236}">
              <a16:creationId xmlns:a16="http://schemas.microsoft.com/office/drawing/2014/main" id="{6CCCA011-8134-47E0-A330-19A86779C87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03" name="Text Box 190">
          <a:extLst>
            <a:ext uri="{FF2B5EF4-FFF2-40B4-BE49-F238E27FC236}">
              <a16:creationId xmlns:a16="http://schemas.microsoft.com/office/drawing/2014/main" id="{2D67796D-5D6B-408A-B1BD-D5F22CB6ACEF}"/>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04" name="Text Box 191">
          <a:extLst>
            <a:ext uri="{FF2B5EF4-FFF2-40B4-BE49-F238E27FC236}">
              <a16:creationId xmlns:a16="http://schemas.microsoft.com/office/drawing/2014/main" id="{E66ABCC8-30A6-41B4-989B-BB9107B28EE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05" name="Text Box 192">
          <a:extLst>
            <a:ext uri="{FF2B5EF4-FFF2-40B4-BE49-F238E27FC236}">
              <a16:creationId xmlns:a16="http://schemas.microsoft.com/office/drawing/2014/main" id="{E37E92D5-825C-4C71-A9B9-B60A6FFF2BEF}"/>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06" name="Text Box 193">
          <a:extLst>
            <a:ext uri="{FF2B5EF4-FFF2-40B4-BE49-F238E27FC236}">
              <a16:creationId xmlns:a16="http://schemas.microsoft.com/office/drawing/2014/main" id="{EA878CB3-4E86-4E9C-9082-BECBFCD1F289}"/>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07" name="Text Box 194">
          <a:extLst>
            <a:ext uri="{FF2B5EF4-FFF2-40B4-BE49-F238E27FC236}">
              <a16:creationId xmlns:a16="http://schemas.microsoft.com/office/drawing/2014/main" id="{4C29D175-B920-4019-AE97-68F56673DF7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08" name="Text Box 195">
          <a:extLst>
            <a:ext uri="{FF2B5EF4-FFF2-40B4-BE49-F238E27FC236}">
              <a16:creationId xmlns:a16="http://schemas.microsoft.com/office/drawing/2014/main" id="{817271E3-3E12-4A6D-9FDE-6941693A60FE}"/>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09" name="Text Box 196">
          <a:extLst>
            <a:ext uri="{FF2B5EF4-FFF2-40B4-BE49-F238E27FC236}">
              <a16:creationId xmlns:a16="http://schemas.microsoft.com/office/drawing/2014/main" id="{7B111B35-54D1-48FC-99E2-FB36EB2E1F2C}"/>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10" name="Text Box 197">
          <a:extLst>
            <a:ext uri="{FF2B5EF4-FFF2-40B4-BE49-F238E27FC236}">
              <a16:creationId xmlns:a16="http://schemas.microsoft.com/office/drawing/2014/main" id="{5001B28B-2F82-479E-9ADC-0A4C4FDB1CA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11" name="Text Box 198">
          <a:extLst>
            <a:ext uri="{FF2B5EF4-FFF2-40B4-BE49-F238E27FC236}">
              <a16:creationId xmlns:a16="http://schemas.microsoft.com/office/drawing/2014/main" id="{FCB88ED1-E588-4465-B524-BE07D5AC29AB}"/>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12" name="Text Box 199">
          <a:extLst>
            <a:ext uri="{FF2B5EF4-FFF2-40B4-BE49-F238E27FC236}">
              <a16:creationId xmlns:a16="http://schemas.microsoft.com/office/drawing/2014/main" id="{19D5C44B-B16E-4363-89A1-9A8FACF3C58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13" name="Text Box 200">
          <a:extLst>
            <a:ext uri="{FF2B5EF4-FFF2-40B4-BE49-F238E27FC236}">
              <a16:creationId xmlns:a16="http://schemas.microsoft.com/office/drawing/2014/main" id="{CFF3511B-304C-4D6D-A7ED-895CCCE0EABB}"/>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14" name="Text Box 201">
          <a:extLst>
            <a:ext uri="{FF2B5EF4-FFF2-40B4-BE49-F238E27FC236}">
              <a16:creationId xmlns:a16="http://schemas.microsoft.com/office/drawing/2014/main" id="{EA745946-CDD6-4D60-A53D-547C9316721F}"/>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15" name="Text Box 202">
          <a:extLst>
            <a:ext uri="{FF2B5EF4-FFF2-40B4-BE49-F238E27FC236}">
              <a16:creationId xmlns:a16="http://schemas.microsoft.com/office/drawing/2014/main" id="{3FDA1B58-76AC-4DEC-8749-04AAF873620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16" name="Text Box 203">
          <a:extLst>
            <a:ext uri="{FF2B5EF4-FFF2-40B4-BE49-F238E27FC236}">
              <a16:creationId xmlns:a16="http://schemas.microsoft.com/office/drawing/2014/main" id="{005E31D9-C0BF-46E5-A796-940414C5987E}"/>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17" name="Text Box 204">
          <a:extLst>
            <a:ext uri="{FF2B5EF4-FFF2-40B4-BE49-F238E27FC236}">
              <a16:creationId xmlns:a16="http://schemas.microsoft.com/office/drawing/2014/main" id="{515070BE-D589-4EA6-A7C4-99AF3CA70F56}"/>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18" name="Text Box 205">
          <a:extLst>
            <a:ext uri="{FF2B5EF4-FFF2-40B4-BE49-F238E27FC236}">
              <a16:creationId xmlns:a16="http://schemas.microsoft.com/office/drawing/2014/main" id="{2B584784-D582-45D3-97B3-C196B80D90A5}"/>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19" name="Text Box 206">
          <a:extLst>
            <a:ext uri="{FF2B5EF4-FFF2-40B4-BE49-F238E27FC236}">
              <a16:creationId xmlns:a16="http://schemas.microsoft.com/office/drawing/2014/main" id="{79C3BFD3-1DB3-4A76-B4AD-C52F93D5BB2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20" name="Text Box 207">
          <a:extLst>
            <a:ext uri="{FF2B5EF4-FFF2-40B4-BE49-F238E27FC236}">
              <a16:creationId xmlns:a16="http://schemas.microsoft.com/office/drawing/2014/main" id="{F912494C-0B09-4320-96D9-8F7F48D9D4FD}"/>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21" name="Text Box 208">
          <a:extLst>
            <a:ext uri="{FF2B5EF4-FFF2-40B4-BE49-F238E27FC236}">
              <a16:creationId xmlns:a16="http://schemas.microsoft.com/office/drawing/2014/main" id="{BD5F7B55-813C-47B6-A80F-9C8C19B99C67}"/>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22" name="Text Box 209">
          <a:extLst>
            <a:ext uri="{FF2B5EF4-FFF2-40B4-BE49-F238E27FC236}">
              <a16:creationId xmlns:a16="http://schemas.microsoft.com/office/drawing/2014/main" id="{9FC8545A-EA05-41CB-B608-DF1C66A2BA0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23" name="Text Box 210">
          <a:extLst>
            <a:ext uri="{FF2B5EF4-FFF2-40B4-BE49-F238E27FC236}">
              <a16:creationId xmlns:a16="http://schemas.microsoft.com/office/drawing/2014/main" id="{7A51EB59-79ED-4B71-B64A-545347AE6986}"/>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24" name="Text Box 211">
          <a:extLst>
            <a:ext uri="{FF2B5EF4-FFF2-40B4-BE49-F238E27FC236}">
              <a16:creationId xmlns:a16="http://schemas.microsoft.com/office/drawing/2014/main" id="{99C405B9-1727-4540-8415-95C57AAFFC0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25" name="Text Box 212">
          <a:extLst>
            <a:ext uri="{FF2B5EF4-FFF2-40B4-BE49-F238E27FC236}">
              <a16:creationId xmlns:a16="http://schemas.microsoft.com/office/drawing/2014/main" id="{5175F9F9-185C-4502-B3EF-D7B1962F632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26" name="Text Box 213">
          <a:extLst>
            <a:ext uri="{FF2B5EF4-FFF2-40B4-BE49-F238E27FC236}">
              <a16:creationId xmlns:a16="http://schemas.microsoft.com/office/drawing/2014/main" id="{E78CF2AD-8CBB-40E7-8E67-313F2A018188}"/>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27" name="Text Box 214">
          <a:extLst>
            <a:ext uri="{FF2B5EF4-FFF2-40B4-BE49-F238E27FC236}">
              <a16:creationId xmlns:a16="http://schemas.microsoft.com/office/drawing/2014/main" id="{E98EFA3D-5804-45F4-964D-E21834CF648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28" name="Text Box 215">
          <a:extLst>
            <a:ext uri="{FF2B5EF4-FFF2-40B4-BE49-F238E27FC236}">
              <a16:creationId xmlns:a16="http://schemas.microsoft.com/office/drawing/2014/main" id="{9A96E02F-F9F5-43F6-8EDA-66F9849EF3E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29" name="Text Box 216">
          <a:extLst>
            <a:ext uri="{FF2B5EF4-FFF2-40B4-BE49-F238E27FC236}">
              <a16:creationId xmlns:a16="http://schemas.microsoft.com/office/drawing/2014/main" id="{88DD8853-129B-4391-B450-A1A44997F580}"/>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30" name="Text Box 217">
          <a:extLst>
            <a:ext uri="{FF2B5EF4-FFF2-40B4-BE49-F238E27FC236}">
              <a16:creationId xmlns:a16="http://schemas.microsoft.com/office/drawing/2014/main" id="{84321BE9-40A2-4249-861E-7663D4392107}"/>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31" name="Text Box 218">
          <a:extLst>
            <a:ext uri="{FF2B5EF4-FFF2-40B4-BE49-F238E27FC236}">
              <a16:creationId xmlns:a16="http://schemas.microsoft.com/office/drawing/2014/main" id="{003A08A6-34C1-420A-AB12-4E275382C5C4}"/>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32" name="Text Box 219">
          <a:extLst>
            <a:ext uri="{FF2B5EF4-FFF2-40B4-BE49-F238E27FC236}">
              <a16:creationId xmlns:a16="http://schemas.microsoft.com/office/drawing/2014/main" id="{413ADE3C-30B2-415B-8C45-F3941079FA44}"/>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33" name="Text Box 220">
          <a:extLst>
            <a:ext uri="{FF2B5EF4-FFF2-40B4-BE49-F238E27FC236}">
              <a16:creationId xmlns:a16="http://schemas.microsoft.com/office/drawing/2014/main" id="{26F24925-64FA-4F42-B3C7-397EDA0A374B}"/>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34" name="Text Box 221">
          <a:extLst>
            <a:ext uri="{FF2B5EF4-FFF2-40B4-BE49-F238E27FC236}">
              <a16:creationId xmlns:a16="http://schemas.microsoft.com/office/drawing/2014/main" id="{69AD8898-012D-4BEE-B27F-46B89DA59E76}"/>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35" name="Text Box 222">
          <a:extLst>
            <a:ext uri="{FF2B5EF4-FFF2-40B4-BE49-F238E27FC236}">
              <a16:creationId xmlns:a16="http://schemas.microsoft.com/office/drawing/2014/main" id="{53D42430-5712-4191-9888-961D1AFEC45E}"/>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36" name="Text Box 223">
          <a:extLst>
            <a:ext uri="{FF2B5EF4-FFF2-40B4-BE49-F238E27FC236}">
              <a16:creationId xmlns:a16="http://schemas.microsoft.com/office/drawing/2014/main" id="{08AE6F0C-D909-4397-B024-54C389E64C67}"/>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37" name="Text Box 224">
          <a:extLst>
            <a:ext uri="{FF2B5EF4-FFF2-40B4-BE49-F238E27FC236}">
              <a16:creationId xmlns:a16="http://schemas.microsoft.com/office/drawing/2014/main" id="{590FCE81-9EF8-4335-8E52-8C784356E0A2}"/>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89768" cy="170560"/>
    <xdr:sp macro="" textlink="">
      <xdr:nvSpPr>
        <xdr:cNvPr id="4538" name="Text Box 225">
          <a:extLst>
            <a:ext uri="{FF2B5EF4-FFF2-40B4-BE49-F238E27FC236}">
              <a16:creationId xmlns:a16="http://schemas.microsoft.com/office/drawing/2014/main" id="{5A520B0A-9292-463B-866F-F2E702325415}"/>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39" name="Text Box 226">
          <a:extLst>
            <a:ext uri="{FF2B5EF4-FFF2-40B4-BE49-F238E27FC236}">
              <a16:creationId xmlns:a16="http://schemas.microsoft.com/office/drawing/2014/main" id="{0FD0EF86-B852-40C7-AAEA-5C11DA9CAECF}"/>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40" name="Text Box 227">
          <a:extLst>
            <a:ext uri="{FF2B5EF4-FFF2-40B4-BE49-F238E27FC236}">
              <a16:creationId xmlns:a16="http://schemas.microsoft.com/office/drawing/2014/main" id="{93D6ECAA-41B3-4FCB-BAE2-7C725AC3EC5A}"/>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13</xdr:row>
      <xdr:rowOff>0</xdr:rowOff>
    </xdr:from>
    <xdr:ext cx="76200" cy="40005"/>
    <xdr:sp macro="" textlink="">
      <xdr:nvSpPr>
        <xdr:cNvPr id="4541" name="Text Box 228">
          <a:extLst>
            <a:ext uri="{FF2B5EF4-FFF2-40B4-BE49-F238E27FC236}">
              <a16:creationId xmlns:a16="http://schemas.microsoft.com/office/drawing/2014/main" id="{D58E0CAA-3FCD-4873-9F42-D634BDDDFBAF}"/>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2" name="Text Box 229">
          <a:extLst>
            <a:ext uri="{FF2B5EF4-FFF2-40B4-BE49-F238E27FC236}">
              <a16:creationId xmlns:a16="http://schemas.microsoft.com/office/drawing/2014/main" id="{F75C2DED-D0DA-4F6D-90AC-49292CD598C0}"/>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3" name="Text Box 230">
          <a:extLst>
            <a:ext uri="{FF2B5EF4-FFF2-40B4-BE49-F238E27FC236}">
              <a16:creationId xmlns:a16="http://schemas.microsoft.com/office/drawing/2014/main" id="{CD21327D-1E22-49F2-A17F-C94EF1B87758}"/>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4" name="Text Box 231">
          <a:extLst>
            <a:ext uri="{FF2B5EF4-FFF2-40B4-BE49-F238E27FC236}">
              <a16:creationId xmlns:a16="http://schemas.microsoft.com/office/drawing/2014/main" id="{17F4CED4-4934-4625-A75E-7F0C9DD1D867}"/>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5" name="Text Box 232">
          <a:extLst>
            <a:ext uri="{FF2B5EF4-FFF2-40B4-BE49-F238E27FC236}">
              <a16:creationId xmlns:a16="http://schemas.microsoft.com/office/drawing/2014/main" id="{C686E697-5770-48A9-A79F-E84B26ED1432}"/>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6" name="Text Box 233">
          <a:extLst>
            <a:ext uri="{FF2B5EF4-FFF2-40B4-BE49-F238E27FC236}">
              <a16:creationId xmlns:a16="http://schemas.microsoft.com/office/drawing/2014/main" id="{CF1C17FE-8240-4D75-B5BB-96033E165648}"/>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7" name="Text Box 234">
          <a:extLst>
            <a:ext uri="{FF2B5EF4-FFF2-40B4-BE49-F238E27FC236}">
              <a16:creationId xmlns:a16="http://schemas.microsoft.com/office/drawing/2014/main" id="{F7C0AED5-95DC-4A89-BC97-B34BC5E1F080}"/>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8" name="Text Box 235">
          <a:extLst>
            <a:ext uri="{FF2B5EF4-FFF2-40B4-BE49-F238E27FC236}">
              <a16:creationId xmlns:a16="http://schemas.microsoft.com/office/drawing/2014/main" id="{34B73910-88A4-4AE9-A120-21BCF49186A5}"/>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49" name="Text Box 236">
          <a:extLst>
            <a:ext uri="{FF2B5EF4-FFF2-40B4-BE49-F238E27FC236}">
              <a16:creationId xmlns:a16="http://schemas.microsoft.com/office/drawing/2014/main" id="{EBDB7105-29FE-4145-8985-DA9C7FBC71E6}"/>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50" name="Text Box 237">
          <a:extLst>
            <a:ext uri="{FF2B5EF4-FFF2-40B4-BE49-F238E27FC236}">
              <a16:creationId xmlns:a16="http://schemas.microsoft.com/office/drawing/2014/main" id="{DCCBE1FD-AA24-4CA5-A28E-F1FE0B0EF659}"/>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51" name="Text Box 238">
          <a:extLst>
            <a:ext uri="{FF2B5EF4-FFF2-40B4-BE49-F238E27FC236}">
              <a16:creationId xmlns:a16="http://schemas.microsoft.com/office/drawing/2014/main" id="{609D1175-B323-4750-B5A9-ECAD571F9DA4}"/>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76200" cy="40005"/>
    <xdr:sp macro="" textlink="">
      <xdr:nvSpPr>
        <xdr:cNvPr id="4552" name="Text Box 239">
          <a:extLst>
            <a:ext uri="{FF2B5EF4-FFF2-40B4-BE49-F238E27FC236}">
              <a16:creationId xmlns:a16="http://schemas.microsoft.com/office/drawing/2014/main" id="{C036427B-0495-476E-9AA5-81FE967D1D6E}"/>
            </a:ext>
          </a:extLst>
        </xdr:cNvPr>
        <xdr:cNvSpPr txBox="1">
          <a:spLocks noChangeArrowheads="1"/>
        </xdr:cNvSpPr>
      </xdr:nvSpPr>
      <xdr:spPr bwMode="auto">
        <a:xfrm>
          <a:off x="9048750" y="4705350"/>
          <a:ext cx="76200" cy="40005"/>
        </a:xfrm>
        <a:prstGeom prst="rect">
          <a:avLst/>
        </a:prstGeom>
        <a:noFill/>
        <a:ln w="9525">
          <a:noFill/>
          <a:miter lim="800000"/>
          <a:headEnd/>
          <a:tailEnd/>
        </a:ln>
      </xdr:spPr>
    </xdr:sp>
    <xdr:clientData/>
  </xdr:oneCellAnchor>
  <xdr:oneCellAnchor>
    <xdr:from>
      <xdr:col>4</xdr:col>
      <xdr:colOff>0</xdr:colOff>
      <xdr:row>13</xdr:row>
      <xdr:rowOff>0</xdr:rowOff>
    </xdr:from>
    <xdr:ext cx="89768" cy="170560"/>
    <xdr:sp macro="" textlink="">
      <xdr:nvSpPr>
        <xdr:cNvPr id="4553" name="Text Box 240">
          <a:extLst>
            <a:ext uri="{FF2B5EF4-FFF2-40B4-BE49-F238E27FC236}">
              <a16:creationId xmlns:a16="http://schemas.microsoft.com/office/drawing/2014/main" id="{86DC9794-0BDC-45EA-9E4A-141E55295DE0}"/>
            </a:ext>
          </a:extLst>
        </xdr:cNvPr>
        <xdr:cNvSpPr txBox="1">
          <a:spLocks noChangeArrowheads="1"/>
        </xdr:cNvSpPr>
      </xdr:nvSpPr>
      <xdr:spPr bwMode="auto">
        <a:xfrm>
          <a:off x="9048750" y="470535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5</xdr:col>
      <xdr:colOff>0</xdr:colOff>
      <xdr:row>30</xdr:row>
      <xdr:rowOff>0</xdr:rowOff>
    </xdr:from>
    <xdr:ext cx="76200" cy="228600"/>
    <xdr:sp macro="" textlink="">
      <xdr:nvSpPr>
        <xdr:cNvPr id="4554" name="Text Box 260">
          <a:extLst>
            <a:ext uri="{FF2B5EF4-FFF2-40B4-BE49-F238E27FC236}">
              <a16:creationId xmlns:a16="http://schemas.microsoft.com/office/drawing/2014/main" id="{B903F1AB-F05F-4E6D-8706-9BF2275877D3}"/>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5</xdr:col>
      <xdr:colOff>0</xdr:colOff>
      <xdr:row>30</xdr:row>
      <xdr:rowOff>0</xdr:rowOff>
    </xdr:from>
    <xdr:ext cx="76200" cy="228600"/>
    <xdr:sp macro="" textlink="">
      <xdr:nvSpPr>
        <xdr:cNvPr id="4555" name="Text Box 260">
          <a:extLst>
            <a:ext uri="{FF2B5EF4-FFF2-40B4-BE49-F238E27FC236}">
              <a16:creationId xmlns:a16="http://schemas.microsoft.com/office/drawing/2014/main" id="{368456AD-3C53-45E4-8E75-625CC2E8113D}"/>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5</xdr:col>
      <xdr:colOff>0</xdr:colOff>
      <xdr:row>30</xdr:row>
      <xdr:rowOff>0</xdr:rowOff>
    </xdr:from>
    <xdr:ext cx="76200" cy="228600"/>
    <xdr:sp macro="" textlink="">
      <xdr:nvSpPr>
        <xdr:cNvPr id="4556" name="Text Box 260">
          <a:extLst>
            <a:ext uri="{FF2B5EF4-FFF2-40B4-BE49-F238E27FC236}">
              <a16:creationId xmlns:a16="http://schemas.microsoft.com/office/drawing/2014/main" id="{F7CD0E81-15FC-4BA4-9F59-09E4975F4F6B}"/>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5</xdr:col>
      <xdr:colOff>0</xdr:colOff>
      <xdr:row>30</xdr:row>
      <xdr:rowOff>0</xdr:rowOff>
    </xdr:from>
    <xdr:ext cx="76200" cy="228600"/>
    <xdr:sp macro="" textlink="">
      <xdr:nvSpPr>
        <xdr:cNvPr id="4557" name="Text Box 260">
          <a:extLst>
            <a:ext uri="{FF2B5EF4-FFF2-40B4-BE49-F238E27FC236}">
              <a16:creationId xmlns:a16="http://schemas.microsoft.com/office/drawing/2014/main" id="{123E485C-6175-413A-A2EC-CD8C8D31ED0C}"/>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5</xdr:col>
      <xdr:colOff>0</xdr:colOff>
      <xdr:row>30</xdr:row>
      <xdr:rowOff>0</xdr:rowOff>
    </xdr:from>
    <xdr:ext cx="76200" cy="228600"/>
    <xdr:sp macro="" textlink="">
      <xdr:nvSpPr>
        <xdr:cNvPr id="4558" name="Text Box 260">
          <a:extLst>
            <a:ext uri="{FF2B5EF4-FFF2-40B4-BE49-F238E27FC236}">
              <a16:creationId xmlns:a16="http://schemas.microsoft.com/office/drawing/2014/main" id="{CFC8D1EB-BB06-475D-AE14-10146F5593AF}"/>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5</xdr:col>
      <xdr:colOff>0</xdr:colOff>
      <xdr:row>30</xdr:row>
      <xdr:rowOff>0</xdr:rowOff>
    </xdr:from>
    <xdr:ext cx="76200" cy="228600"/>
    <xdr:sp macro="" textlink="">
      <xdr:nvSpPr>
        <xdr:cNvPr id="4559" name="Text Box 260">
          <a:extLst>
            <a:ext uri="{FF2B5EF4-FFF2-40B4-BE49-F238E27FC236}">
              <a16:creationId xmlns:a16="http://schemas.microsoft.com/office/drawing/2014/main" id="{B549782B-83BF-44BA-8B99-405952B5AB41}"/>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5</xdr:col>
      <xdr:colOff>0</xdr:colOff>
      <xdr:row>30</xdr:row>
      <xdr:rowOff>0</xdr:rowOff>
    </xdr:from>
    <xdr:ext cx="76200" cy="228600"/>
    <xdr:sp macro="" textlink="">
      <xdr:nvSpPr>
        <xdr:cNvPr id="4560" name="Text Box 260">
          <a:extLst>
            <a:ext uri="{FF2B5EF4-FFF2-40B4-BE49-F238E27FC236}">
              <a16:creationId xmlns:a16="http://schemas.microsoft.com/office/drawing/2014/main" id="{B7C98158-99C6-4D38-B5AE-6CE80065BE9E}"/>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5</xdr:col>
      <xdr:colOff>0</xdr:colOff>
      <xdr:row>30</xdr:row>
      <xdr:rowOff>0</xdr:rowOff>
    </xdr:from>
    <xdr:ext cx="76200" cy="228600"/>
    <xdr:sp macro="" textlink="">
      <xdr:nvSpPr>
        <xdr:cNvPr id="4561" name="Text Box 260">
          <a:extLst>
            <a:ext uri="{FF2B5EF4-FFF2-40B4-BE49-F238E27FC236}">
              <a16:creationId xmlns:a16="http://schemas.microsoft.com/office/drawing/2014/main" id="{7D0D78D3-C59E-4DFF-A7B7-AD21439B5B68}"/>
            </a:ext>
          </a:extLst>
        </xdr:cNvPr>
        <xdr:cNvSpPr txBox="1">
          <a:spLocks noChangeArrowheads="1"/>
        </xdr:cNvSpPr>
      </xdr:nvSpPr>
      <xdr:spPr bwMode="auto">
        <a:xfrm>
          <a:off x="9915525" y="10096500"/>
          <a:ext cx="76200" cy="228600"/>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562" name="Text Box 4">
          <a:extLst>
            <a:ext uri="{FF2B5EF4-FFF2-40B4-BE49-F238E27FC236}">
              <a16:creationId xmlns:a16="http://schemas.microsoft.com/office/drawing/2014/main" id="{FD046604-D7F8-4C84-8699-3DE81E140B9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563" name="Text Box 6">
          <a:extLst>
            <a:ext uri="{FF2B5EF4-FFF2-40B4-BE49-F238E27FC236}">
              <a16:creationId xmlns:a16="http://schemas.microsoft.com/office/drawing/2014/main" id="{C3FA5797-1D47-4181-933B-5BBDDD39745E}"/>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564" name="Text Box 21">
          <a:extLst>
            <a:ext uri="{FF2B5EF4-FFF2-40B4-BE49-F238E27FC236}">
              <a16:creationId xmlns:a16="http://schemas.microsoft.com/office/drawing/2014/main" id="{38A50F9F-ECF8-4101-A8D2-8D9D89785B04}"/>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565" name="Text Box 22">
          <a:extLst>
            <a:ext uri="{FF2B5EF4-FFF2-40B4-BE49-F238E27FC236}">
              <a16:creationId xmlns:a16="http://schemas.microsoft.com/office/drawing/2014/main" id="{4D47A409-7649-4B9A-8BE5-483BFF08B166}"/>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566" name="Text Box 28">
          <a:extLst>
            <a:ext uri="{FF2B5EF4-FFF2-40B4-BE49-F238E27FC236}">
              <a16:creationId xmlns:a16="http://schemas.microsoft.com/office/drawing/2014/main" id="{BD4D3F2E-1AEE-4799-8A4B-C4E25EED702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567" name="Text Box 29">
          <a:extLst>
            <a:ext uri="{FF2B5EF4-FFF2-40B4-BE49-F238E27FC236}">
              <a16:creationId xmlns:a16="http://schemas.microsoft.com/office/drawing/2014/main" id="{10CCA089-F6A0-4496-8CC7-4FF3B15B2996}"/>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568" name="Text Box 31">
          <a:extLst>
            <a:ext uri="{FF2B5EF4-FFF2-40B4-BE49-F238E27FC236}">
              <a16:creationId xmlns:a16="http://schemas.microsoft.com/office/drawing/2014/main" id="{E4D51F5B-2D49-4F66-B126-16154068313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569" name="Text Box 32">
          <a:extLst>
            <a:ext uri="{FF2B5EF4-FFF2-40B4-BE49-F238E27FC236}">
              <a16:creationId xmlns:a16="http://schemas.microsoft.com/office/drawing/2014/main" id="{6668A183-DF8E-4C8E-8339-5057C692023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570" name="Text Box 33">
          <a:extLst>
            <a:ext uri="{FF2B5EF4-FFF2-40B4-BE49-F238E27FC236}">
              <a16:creationId xmlns:a16="http://schemas.microsoft.com/office/drawing/2014/main" id="{03BA3288-E068-4867-96CC-C970DC1E5CD4}"/>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571" name="Text Box 34">
          <a:extLst>
            <a:ext uri="{FF2B5EF4-FFF2-40B4-BE49-F238E27FC236}">
              <a16:creationId xmlns:a16="http://schemas.microsoft.com/office/drawing/2014/main" id="{8D43C715-36AA-418B-AEA3-A233E6C7EAC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572" name="Text Box 35">
          <a:extLst>
            <a:ext uri="{FF2B5EF4-FFF2-40B4-BE49-F238E27FC236}">
              <a16:creationId xmlns:a16="http://schemas.microsoft.com/office/drawing/2014/main" id="{51AFDD56-BAC2-4D7D-8E49-4F7ACDA896B5}"/>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573" name="Text Box 36">
          <a:extLst>
            <a:ext uri="{FF2B5EF4-FFF2-40B4-BE49-F238E27FC236}">
              <a16:creationId xmlns:a16="http://schemas.microsoft.com/office/drawing/2014/main" id="{30152BF9-C38D-479A-B2DB-8B4135D89B9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574" name="Text Box 37">
          <a:extLst>
            <a:ext uri="{FF2B5EF4-FFF2-40B4-BE49-F238E27FC236}">
              <a16:creationId xmlns:a16="http://schemas.microsoft.com/office/drawing/2014/main" id="{CA2F9375-FEEA-4608-8875-4A2F68B281D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575" name="Text Box 38">
          <a:extLst>
            <a:ext uri="{FF2B5EF4-FFF2-40B4-BE49-F238E27FC236}">
              <a16:creationId xmlns:a16="http://schemas.microsoft.com/office/drawing/2014/main" id="{3991B49C-58A7-4A3E-B257-6577C7258445}"/>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576" name="Text Box 39">
          <a:extLst>
            <a:ext uri="{FF2B5EF4-FFF2-40B4-BE49-F238E27FC236}">
              <a16:creationId xmlns:a16="http://schemas.microsoft.com/office/drawing/2014/main" id="{FD783F36-1F84-448E-99A3-28ACFD96B7E2}"/>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577" name="Text Box 40">
          <a:extLst>
            <a:ext uri="{FF2B5EF4-FFF2-40B4-BE49-F238E27FC236}">
              <a16:creationId xmlns:a16="http://schemas.microsoft.com/office/drawing/2014/main" id="{7E9B33CC-E4EC-4647-A308-841A341B1CC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578" name="Text Box 41">
          <a:extLst>
            <a:ext uri="{FF2B5EF4-FFF2-40B4-BE49-F238E27FC236}">
              <a16:creationId xmlns:a16="http://schemas.microsoft.com/office/drawing/2014/main" id="{3355110D-B487-4E3B-9E7B-5F6FB06E0B02}"/>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579" name="Text Box 42">
          <a:extLst>
            <a:ext uri="{FF2B5EF4-FFF2-40B4-BE49-F238E27FC236}">
              <a16:creationId xmlns:a16="http://schemas.microsoft.com/office/drawing/2014/main" id="{9F92DC23-33D1-44FD-B808-0D3F0E863D4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580" name="Text Box 108">
          <a:extLst>
            <a:ext uri="{FF2B5EF4-FFF2-40B4-BE49-F238E27FC236}">
              <a16:creationId xmlns:a16="http://schemas.microsoft.com/office/drawing/2014/main" id="{323181EA-2306-4438-B21C-F1F76F7877C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1" name="Text Box 109">
          <a:extLst>
            <a:ext uri="{FF2B5EF4-FFF2-40B4-BE49-F238E27FC236}">
              <a16:creationId xmlns:a16="http://schemas.microsoft.com/office/drawing/2014/main" id="{E37D9797-CEBD-404D-977E-840FB619C04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2" name="Text Box 110">
          <a:extLst>
            <a:ext uri="{FF2B5EF4-FFF2-40B4-BE49-F238E27FC236}">
              <a16:creationId xmlns:a16="http://schemas.microsoft.com/office/drawing/2014/main" id="{CCD6D1FA-520C-442E-8D80-95560FC1049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3" name="Text Box 111">
          <a:extLst>
            <a:ext uri="{FF2B5EF4-FFF2-40B4-BE49-F238E27FC236}">
              <a16:creationId xmlns:a16="http://schemas.microsoft.com/office/drawing/2014/main" id="{E28FD743-FC73-49A9-9F9B-043784FD469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4" name="Text Box 112">
          <a:extLst>
            <a:ext uri="{FF2B5EF4-FFF2-40B4-BE49-F238E27FC236}">
              <a16:creationId xmlns:a16="http://schemas.microsoft.com/office/drawing/2014/main" id="{FD296584-8572-4422-B55B-4B2AEFA7BDD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5" name="Text Box 113">
          <a:extLst>
            <a:ext uri="{FF2B5EF4-FFF2-40B4-BE49-F238E27FC236}">
              <a16:creationId xmlns:a16="http://schemas.microsoft.com/office/drawing/2014/main" id="{4CD8D257-04BB-4BFA-B46C-54382DACDF3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6" name="Text Box 114">
          <a:extLst>
            <a:ext uri="{FF2B5EF4-FFF2-40B4-BE49-F238E27FC236}">
              <a16:creationId xmlns:a16="http://schemas.microsoft.com/office/drawing/2014/main" id="{EF11C101-4859-40DE-9C62-1A48681CFF9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7" name="Text Box 115">
          <a:extLst>
            <a:ext uri="{FF2B5EF4-FFF2-40B4-BE49-F238E27FC236}">
              <a16:creationId xmlns:a16="http://schemas.microsoft.com/office/drawing/2014/main" id="{5940B0BF-A7AD-4FAE-AA8A-39C98CD30AE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8" name="Text Box 116">
          <a:extLst>
            <a:ext uri="{FF2B5EF4-FFF2-40B4-BE49-F238E27FC236}">
              <a16:creationId xmlns:a16="http://schemas.microsoft.com/office/drawing/2014/main" id="{93D55EBF-47ED-4411-8121-2C7E9621C51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89" name="Text Box 117">
          <a:extLst>
            <a:ext uri="{FF2B5EF4-FFF2-40B4-BE49-F238E27FC236}">
              <a16:creationId xmlns:a16="http://schemas.microsoft.com/office/drawing/2014/main" id="{6642C94E-F81E-451A-90AB-4A8AD661253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0" name="Text Box 118">
          <a:extLst>
            <a:ext uri="{FF2B5EF4-FFF2-40B4-BE49-F238E27FC236}">
              <a16:creationId xmlns:a16="http://schemas.microsoft.com/office/drawing/2014/main" id="{D2689704-1C9D-45BF-B8B1-615462F50BA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1" name="Text Box 130">
          <a:extLst>
            <a:ext uri="{FF2B5EF4-FFF2-40B4-BE49-F238E27FC236}">
              <a16:creationId xmlns:a16="http://schemas.microsoft.com/office/drawing/2014/main" id="{A52BD336-303F-41E8-8D1F-4496EDF644D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2" name="Text Box 131">
          <a:extLst>
            <a:ext uri="{FF2B5EF4-FFF2-40B4-BE49-F238E27FC236}">
              <a16:creationId xmlns:a16="http://schemas.microsoft.com/office/drawing/2014/main" id="{B52A8E8F-C142-4EF5-B255-1756EEACD5A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3" name="Text Box 132">
          <a:extLst>
            <a:ext uri="{FF2B5EF4-FFF2-40B4-BE49-F238E27FC236}">
              <a16:creationId xmlns:a16="http://schemas.microsoft.com/office/drawing/2014/main" id="{5884A744-BA67-47ED-BC4D-005FC46E1A8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4" name="Text Box 133">
          <a:extLst>
            <a:ext uri="{FF2B5EF4-FFF2-40B4-BE49-F238E27FC236}">
              <a16:creationId xmlns:a16="http://schemas.microsoft.com/office/drawing/2014/main" id="{20E1C02A-041D-4DB8-B3B6-1377D3041B9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5" name="Text Box 134">
          <a:extLst>
            <a:ext uri="{FF2B5EF4-FFF2-40B4-BE49-F238E27FC236}">
              <a16:creationId xmlns:a16="http://schemas.microsoft.com/office/drawing/2014/main" id="{C5DC831F-155A-4AF8-998A-C51700DD7EF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6" name="Text Box 135">
          <a:extLst>
            <a:ext uri="{FF2B5EF4-FFF2-40B4-BE49-F238E27FC236}">
              <a16:creationId xmlns:a16="http://schemas.microsoft.com/office/drawing/2014/main" id="{65426351-D661-453F-9B72-129424BFD1B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7" name="Text Box 136">
          <a:extLst>
            <a:ext uri="{FF2B5EF4-FFF2-40B4-BE49-F238E27FC236}">
              <a16:creationId xmlns:a16="http://schemas.microsoft.com/office/drawing/2014/main" id="{EEA8B10A-4E04-4B69-A675-75E5212B7A2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8" name="Text Box 137">
          <a:extLst>
            <a:ext uri="{FF2B5EF4-FFF2-40B4-BE49-F238E27FC236}">
              <a16:creationId xmlns:a16="http://schemas.microsoft.com/office/drawing/2014/main" id="{5B9F1DB5-83AE-4045-A5AD-C32A03EBD28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599" name="Text Box 138">
          <a:extLst>
            <a:ext uri="{FF2B5EF4-FFF2-40B4-BE49-F238E27FC236}">
              <a16:creationId xmlns:a16="http://schemas.microsoft.com/office/drawing/2014/main" id="{6DC152A3-7334-4936-8903-F5E97302D1A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0" name="Text Box 139">
          <a:extLst>
            <a:ext uri="{FF2B5EF4-FFF2-40B4-BE49-F238E27FC236}">
              <a16:creationId xmlns:a16="http://schemas.microsoft.com/office/drawing/2014/main" id="{FAAFC35F-ACEA-4DE2-B003-07EFE68974A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1" name="Text Box 140">
          <a:extLst>
            <a:ext uri="{FF2B5EF4-FFF2-40B4-BE49-F238E27FC236}">
              <a16:creationId xmlns:a16="http://schemas.microsoft.com/office/drawing/2014/main" id="{9096754B-21A5-41F3-A79B-EBAC4A2CE6D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2" name="Text Box 141">
          <a:extLst>
            <a:ext uri="{FF2B5EF4-FFF2-40B4-BE49-F238E27FC236}">
              <a16:creationId xmlns:a16="http://schemas.microsoft.com/office/drawing/2014/main" id="{2CFFF96D-AD91-4C92-A7BE-AD0C5D09DBB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3" name="Text Box 142">
          <a:extLst>
            <a:ext uri="{FF2B5EF4-FFF2-40B4-BE49-F238E27FC236}">
              <a16:creationId xmlns:a16="http://schemas.microsoft.com/office/drawing/2014/main" id="{3BC87914-AD75-42EF-8838-F8CAC2C8EB0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4" name="Text Box 143">
          <a:extLst>
            <a:ext uri="{FF2B5EF4-FFF2-40B4-BE49-F238E27FC236}">
              <a16:creationId xmlns:a16="http://schemas.microsoft.com/office/drawing/2014/main" id="{5E7E51CF-50CC-4354-BB4A-45A004829F4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5" name="Text Box 144">
          <a:extLst>
            <a:ext uri="{FF2B5EF4-FFF2-40B4-BE49-F238E27FC236}">
              <a16:creationId xmlns:a16="http://schemas.microsoft.com/office/drawing/2014/main" id="{1D9EF1CB-6BE7-4901-843F-2BDC0875882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6" name="Text Box 145">
          <a:extLst>
            <a:ext uri="{FF2B5EF4-FFF2-40B4-BE49-F238E27FC236}">
              <a16:creationId xmlns:a16="http://schemas.microsoft.com/office/drawing/2014/main" id="{E37ADEB9-E24A-44E8-93BB-C454886412F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7" name="Text Box 146">
          <a:extLst>
            <a:ext uri="{FF2B5EF4-FFF2-40B4-BE49-F238E27FC236}">
              <a16:creationId xmlns:a16="http://schemas.microsoft.com/office/drawing/2014/main" id="{1C81475D-7291-447E-8132-A36614CFCF1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8" name="Text Box 147">
          <a:extLst>
            <a:ext uri="{FF2B5EF4-FFF2-40B4-BE49-F238E27FC236}">
              <a16:creationId xmlns:a16="http://schemas.microsoft.com/office/drawing/2014/main" id="{EBF2A5A2-F888-4815-AF53-36A97E00241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09" name="Text Box 148">
          <a:extLst>
            <a:ext uri="{FF2B5EF4-FFF2-40B4-BE49-F238E27FC236}">
              <a16:creationId xmlns:a16="http://schemas.microsoft.com/office/drawing/2014/main" id="{883AEF26-3589-4C06-8AC0-10F633230FD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10" name="Text Box 149">
          <a:extLst>
            <a:ext uri="{FF2B5EF4-FFF2-40B4-BE49-F238E27FC236}">
              <a16:creationId xmlns:a16="http://schemas.microsoft.com/office/drawing/2014/main" id="{13C5A60D-9AD8-4A38-A5FB-C43BFC9EC15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11" name="Text Box 150">
          <a:extLst>
            <a:ext uri="{FF2B5EF4-FFF2-40B4-BE49-F238E27FC236}">
              <a16:creationId xmlns:a16="http://schemas.microsoft.com/office/drawing/2014/main" id="{61EF103A-5159-47AF-B618-224A1B73914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12" name="Text Box 151">
          <a:extLst>
            <a:ext uri="{FF2B5EF4-FFF2-40B4-BE49-F238E27FC236}">
              <a16:creationId xmlns:a16="http://schemas.microsoft.com/office/drawing/2014/main" id="{BE07BD81-1818-4DE9-BEC3-1896F79F82E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613" name="Text Box 152">
          <a:extLst>
            <a:ext uri="{FF2B5EF4-FFF2-40B4-BE49-F238E27FC236}">
              <a16:creationId xmlns:a16="http://schemas.microsoft.com/office/drawing/2014/main" id="{B769521E-1C1C-4DAF-B99E-144F1F7C6ADD}"/>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614" name="Text Box 153">
          <a:extLst>
            <a:ext uri="{FF2B5EF4-FFF2-40B4-BE49-F238E27FC236}">
              <a16:creationId xmlns:a16="http://schemas.microsoft.com/office/drawing/2014/main" id="{E47A16AD-80CE-468C-A1A3-E16678A4F5C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615" name="Text Box 154">
          <a:extLst>
            <a:ext uri="{FF2B5EF4-FFF2-40B4-BE49-F238E27FC236}">
              <a16:creationId xmlns:a16="http://schemas.microsoft.com/office/drawing/2014/main" id="{6877739D-4DE4-4BAC-942E-4B3F3F92A39C}"/>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616" name="Text Box 155">
          <a:extLst>
            <a:ext uri="{FF2B5EF4-FFF2-40B4-BE49-F238E27FC236}">
              <a16:creationId xmlns:a16="http://schemas.microsoft.com/office/drawing/2014/main" id="{D5C8A3E6-5A2D-4061-BB45-2D13FCF4089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617" name="Text Box 156">
          <a:extLst>
            <a:ext uri="{FF2B5EF4-FFF2-40B4-BE49-F238E27FC236}">
              <a16:creationId xmlns:a16="http://schemas.microsoft.com/office/drawing/2014/main" id="{0887F910-5858-4BF9-95E5-E8EA767A6A0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618" name="Text Box 157">
          <a:extLst>
            <a:ext uri="{FF2B5EF4-FFF2-40B4-BE49-F238E27FC236}">
              <a16:creationId xmlns:a16="http://schemas.microsoft.com/office/drawing/2014/main" id="{8EDEBBD2-1554-406C-90C9-681E2FE4A938}"/>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619" name="Text Box 158">
          <a:extLst>
            <a:ext uri="{FF2B5EF4-FFF2-40B4-BE49-F238E27FC236}">
              <a16:creationId xmlns:a16="http://schemas.microsoft.com/office/drawing/2014/main" id="{8ADC7253-C30F-46AF-827B-CC6FCC18EA4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620" name="Text Box 159">
          <a:extLst>
            <a:ext uri="{FF2B5EF4-FFF2-40B4-BE49-F238E27FC236}">
              <a16:creationId xmlns:a16="http://schemas.microsoft.com/office/drawing/2014/main" id="{89540719-3055-4B60-B66A-C814BA9D1E1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621" name="Text Box 160">
          <a:extLst>
            <a:ext uri="{FF2B5EF4-FFF2-40B4-BE49-F238E27FC236}">
              <a16:creationId xmlns:a16="http://schemas.microsoft.com/office/drawing/2014/main" id="{1AB5FE5B-882E-42E7-9151-108B011EB1A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622" name="Text Box 161">
          <a:extLst>
            <a:ext uri="{FF2B5EF4-FFF2-40B4-BE49-F238E27FC236}">
              <a16:creationId xmlns:a16="http://schemas.microsoft.com/office/drawing/2014/main" id="{B98B5BF7-1D96-4AED-8F82-E771A8E6BDC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623" name="Text Box 162">
          <a:extLst>
            <a:ext uri="{FF2B5EF4-FFF2-40B4-BE49-F238E27FC236}">
              <a16:creationId xmlns:a16="http://schemas.microsoft.com/office/drawing/2014/main" id="{80A34DCC-7474-4A8C-9DCC-F001F0414815}"/>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624" name="Text Box 163">
          <a:extLst>
            <a:ext uri="{FF2B5EF4-FFF2-40B4-BE49-F238E27FC236}">
              <a16:creationId xmlns:a16="http://schemas.microsoft.com/office/drawing/2014/main" id="{A7F2818D-3061-4832-8E48-D410EF86F93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25" name="Text Box 164">
          <a:extLst>
            <a:ext uri="{FF2B5EF4-FFF2-40B4-BE49-F238E27FC236}">
              <a16:creationId xmlns:a16="http://schemas.microsoft.com/office/drawing/2014/main" id="{14F2BA48-22DD-48A5-8E08-EBDEA92AED9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26" name="Text Box 165">
          <a:extLst>
            <a:ext uri="{FF2B5EF4-FFF2-40B4-BE49-F238E27FC236}">
              <a16:creationId xmlns:a16="http://schemas.microsoft.com/office/drawing/2014/main" id="{DC58D8F2-4ACD-4C30-B266-1A31AE04D41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27" name="Text Box 166">
          <a:extLst>
            <a:ext uri="{FF2B5EF4-FFF2-40B4-BE49-F238E27FC236}">
              <a16:creationId xmlns:a16="http://schemas.microsoft.com/office/drawing/2014/main" id="{10D8FCF1-A2F7-48B3-85C3-3623AF0EAC0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28" name="Text Box 167">
          <a:extLst>
            <a:ext uri="{FF2B5EF4-FFF2-40B4-BE49-F238E27FC236}">
              <a16:creationId xmlns:a16="http://schemas.microsoft.com/office/drawing/2014/main" id="{600210B2-D726-4B4A-B779-C89ACE9DCE3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29" name="Text Box 168">
          <a:extLst>
            <a:ext uri="{FF2B5EF4-FFF2-40B4-BE49-F238E27FC236}">
              <a16:creationId xmlns:a16="http://schemas.microsoft.com/office/drawing/2014/main" id="{91740440-E361-49D8-84FB-3B89A6B1896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30" name="Text Box 169">
          <a:extLst>
            <a:ext uri="{FF2B5EF4-FFF2-40B4-BE49-F238E27FC236}">
              <a16:creationId xmlns:a16="http://schemas.microsoft.com/office/drawing/2014/main" id="{C0BC055A-F405-4F9C-87F0-08646C73424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31" name="Text Box 170">
          <a:extLst>
            <a:ext uri="{FF2B5EF4-FFF2-40B4-BE49-F238E27FC236}">
              <a16:creationId xmlns:a16="http://schemas.microsoft.com/office/drawing/2014/main" id="{A03E266D-D773-4979-89B4-1B506E8680C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32" name="Text Box 171">
          <a:extLst>
            <a:ext uri="{FF2B5EF4-FFF2-40B4-BE49-F238E27FC236}">
              <a16:creationId xmlns:a16="http://schemas.microsoft.com/office/drawing/2014/main" id="{13FCB9E9-E140-4C60-875D-3BE377A5FE0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33" name="Text Box 172">
          <a:extLst>
            <a:ext uri="{FF2B5EF4-FFF2-40B4-BE49-F238E27FC236}">
              <a16:creationId xmlns:a16="http://schemas.microsoft.com/office/drawing/2014/main" id="{14B04454-60EB-4120-83A0-E8E9CEF198C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34" name="Text Box 173">
          <a:extLst>
            <a:ext uri="{FF2B5EF4-FFF2-40B4-BE49-F238E27FC236}">
              <a16:creationId xmlns:a16="http://schemas.microsoft.com/office/drawing/2014/main" id="{AB7D6FE3-5923-43C5-AE00-D28479E1132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35" name="Text Box 174">
          <a:extLst>
            <a:ext uri="{FF2B5EF4-FFF2-40B4-BE49-F238E27FC236}">
              <a16:creationId xmlns:a16="http://schemas.microsoft.com/office/drawing/2014/main" id="{AF9B881F-8418-4C2B-99D5-4339EFEC6A1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36" name="Text Box 175">
          <a:extLst>
            <a:ext uri="{FF2B5EF4-FFF2-40B4-BE49-F238E27FC236}">
              <a16:creationId xmlns:a16="http://schemas.microsoft.com/office/drawing/2014/main" id="{287C488A-3CF6-47AC-93B8-165F5429E07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37" name="Text Box 176">
          <a:extLst>
            <a:ext uri="{FF2B5EF4-FFF2-40B4-BE49-F238E27FC236}">
              <a16:creationId xmlns:a16="http://schemas.microsoft.com/office/drawing/2014/main" id="{9B9B3588-4163-4561-9933-E6809E7C0D3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38" name="Text Box 177">
          <a:extLst>
            <a:ext uri="{FF2B5EF4-FFF2-40B4-BE49-F238E27FC236}">
              <a16:creationId xmlns:a16="http://schemas.microsoft.com/office/drawing/2014/main" id="{60DE0AFE-FC09-4C1C-98B6-21A5EECE2EA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39" name="Text Box 178">
          <a:extLst>
            <a:ext uri="{FF2B5EF4-FFF2-40B4-BE49-F238E27FC236}">
              <a16:creationId xmlns:a16="http://schemas.microsoft.com/office/drawing/2014/main" id="{A6879026-FE92-4EBA-B21C-FBE860238EEA}"/>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40" name="Text Box 179">
          <a:extLst>
            <a:ext uri="{FF2B5EF4-FFF2-40B4-BE49-F238E27FC236}">
              <a16:creationId xmlns:a16="http://schemas.microsoft.com/office/drawing/2014/main" id="{F2AE5517-CAF1-429E-9469-CC9B9D51138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41" name="Text Box 180">
          <a:extLst>
            <a:ext uri="{FF2B5EF4-FFF2-40B4-BE49-F238E27FC236}">
              <a16:creationId xmlns:a16="http://schemas.microsoft.com/office/drawing/2014/main" id="{3A3FF6B3-2C30-4543-893D-4B9E9DA3AD8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42" name="Text Box 181">
          <a:extLst>
            <a:ext uri="{FF2B5EF4-FFF2-40B4-BE49-F238E27FC236}">
              <a16:creationId xmlns:a16="http://schemas.microsoft.com/office/drawing/2014/main" id="{8AE8B982-89D3-4746-9292-B7C937334C3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43" name="Text Box 182">
          <a:extLst>
            <a:ext uri="{FF2B5EF4-FFF2-40B4-BE49-F238E27FC236}">
              <a16:creationId xmlns:a16="http://schemas.microsoft.com/office/drawing/2014/main" id="{564440D4-8733-465A-8D3B-2893F5A9A4C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44" name="Text Box 183">
          <a:extLst>
            <a:ext uri="{FF2B5EF4-FFF2-40B4-BE49-F238E27FC236}">
              <a16:creationId xmlns:a16="http://schemas.microsoft.com/office/drawing/2014/main" id="{93994BA4-364B-4B37-AAC1-379D953EBB2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45" name="Text Box 184">
          <a:extLst>
            <a:ext uri="{FF2B5EF4-FFF2-40B4-BE49-F238E27FC236}">
              <a16:creationId xmlns:a16="http://schemas.microsoft.com/office/drawing/2014/main" id="{92B333EF-82DD-470F-8AC9-28B1EC9C5A9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46" name="Text Box 185">
          <a:extLst>
            <a:ext uri="{FF2B5EF4-FFF2-40B4-BE49-F238E27FC236}">
              <a16:creationId xmlns:a16="http://schemas.microsoft.com/office/drawing/2014/main" id="{302F86E0-8B1E-44D5-98C2-54A4FE4A0F6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47" name="Text Box 186">
          <a:extLst>
            <a:ext uri="{FF2B5EF4-FFF2-40B4-BE49-F238E27FC236}">
              <a16:creationId xmlns:a16="http://schemas.microsoft.com/office/drawing/2014/main" id="{F441AE2E-53C8-4C7B-8CBF-D2B051ED1C4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48" name="Text Box 187">
          <a:extLst>
            <a:ext uri="{FF2B5EF4-FFF2-40B4-BE49-F238E27FC236}">
              <a16:creationId xmlns:a16="http://schemas.microsoft.com/office/drawing/2014/main" id="{620B4A07-21E8-422E-8280-985D52E54C8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49" name="Text Box 188">
          <a:extLst>
            <a:ext uri="{FF2B5EF4-FFF2-40B4-BE49-F238E27FC236}">
              <a16:creationId xmlns:a16="http://schemas.microsoft.com/office/drawing/2014/main" id="{E3ACE34F-C9AE-4C81-A424-EF98332471D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50" name="Text Box 189">
          <a:extLst>
            <a:ext uri="{FF2B5EF4-FFF2-40B4-BE49-F238E27FC236}">
              <a16:creationId xmlns:a16="http://schemas.microsoft.com/office/drawing/2014/main" id="{92D1A2ED-148A-491F-ACDC-BCE5E64F7CF3}"/>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51" name="Text Box 190">
          <a:extLst>
            <a:ext uri="{FF2B5EF4-FFF2-40B4-BE49-F238E27FC236}">
              <a16:creationId xmlns:a16="http://schemas.microsoft.com/office/drawing/2014/main" id="{A71A9017-32A5-4995-808A-CD9B227F5B3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52" name="Text Box 191">
          <a:extLst>
            <a:ext uri="{FF2B5EF4-FFF2-40B4-BE49-F238E27FC236}">
              <a16:creationId xmlns:a16="http://schemas.microsoft.com/office/drawing/2014/main" id="{9E41213D-C888-4719-B249-ED5D4F5B796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53" name="Text Box 192">
          <a:extLst>
            <a:ext uri="{FF2B5EF4-FFF2-40B4-BE49-F238E27FC236}">
              <a16:creationId xmlns:a16="http://schemas.microsoft.com/office/drawing/2014/main" id="{2BEE751E-4CAC-4C22-AD7B-2AC1FA16BDD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54" name="Text Box 193">
          <a:extLst>
            <a:ext uri="{FF2B5EF4-FFF2-40B4-BE49-F238E27FC236}">
              <a16:creationId xmlns:a16="http://schemas.microsoft.com/office/drawing/2014/main" id="{988872E2-9B5D-476A-9141-F8782BB6C8F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55" name="Text Box 194">
          <a:extLst>
            <a:ext uri="{FF2B5EF4-FFF2-40B4-BE49-F238E27FC236}">
              <a16:creationId xmlns:a16="http://schemas.microsoft.com/office/drawing/2014/main" id="{8E2213E9-083C-4ABA-BF86-EF8D3487894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56" name="Text Box 195">
          <a:extLst>
            <a:ext uri="{FF2B5EF4-FFF2-40B4-BE49-F238E27FC236}">
              <a16:creationId xmlns:a16="http://schemas.microsoft.com/office/drawing/2014/main" id="{EA4DF4CE-74D6-4C42-A257-0253AC538CD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57" name="Text Box 196">
          <a:extLst>
            <a:ext uri="{FF2B5EF4-FFF2-40B4-BE49-F238E27FC236}">
              <a16:creationId xmlns:a16="http://schemas.microsoft.com/office/drawing/2014/main" id="{176A1FC8-CD98-4887-A6CB-7B7B1D1EAA0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58" name="Text Box 197">
          <a:extLst>
            <a:ext uri="{FF2B5EF4-FFF2-40B4-BE49-F238E27FC236}">
              <a16:creationId xmlns:a16="http://schemas.microsoft.com/office/drawing/2014/main" id="{A0004645-F76D-4E27-A395-D342696A8F8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59" name="Text Box 198">
          <a:extLst>
            <a:ext uri="{FF2B5EF4-FFF2-40B4-BE49-F238E27FC236}">
              <a16:creationId xmlns:a16="http://schemas.microsoft.com/office/drawing/2014/main" id="{B66A7D4B-8D79-4E87-B099-CD990B3FCF3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60" name="Text Box 199">
          <a:extLst>
            <a:ext uri="{FF2B5EF4-FFF2-40B4-BE49-F238E27FC236}">
              <a16:creationId xmlns:a16="http://schemas.microsoft.com/office/drawing/2014/main" id="{5D6B8118-D51E-48EC-BF62-61794026AD7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61" name="Text Box 200">
          <a:extLst>
            <a:ext uri="{FF2B5EF4-FFF2-40B4-BE49-F238E27FC236}">
              <a16:creationId xmlns:a16="http://schemas.microsoft.com/office/drawing/2014/main" id="{47C7113F-B21C-44B2-9366-2163885DD49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62" name="Text Box 201">
          <a:extLst>
            <a:ext uri="{FF2B5EF4-FFF2-40B4-BE49-F238E27FC236}">
              <a16:creationId xmlns:a16="http://schemas.microsoft.com/office/drawing/2014/main" id="{C570278E-0A61-4E16-9127-CF2DA54C4CF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63" name="Text Box 202">
          <a:extLst>
            <a:ext uri="{FF2B5EF4-FFF2-40B4-BE49-F238E27FC236}">
              <a16:creationId xmlns:a16="http://schemas.microsoft.com/office/drawing/2014/main" id="{C6919459-13E4-4414-9863-3A04AB3BE5D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64" name="Text Box 203">
          <a:extLst>
            <a:ext uri="{FF2B5EF4-FFF2-40B4-BE49-F238E27FC236}">
              <a16:creationId xmlns:a16="http://schemas.microsoft.com/office/drawing/2014/main" id="{DB931064-6E20-406C-A5B1-D9E23E1631C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65" name="Text Box 204">
          <a:extLst>
            <a:ext uri="{FF2B5EF4-FFF2-40B4-BE49-F238E27FC236}">
              <a16:creationId xmlns:a16="http://schemas.microsoft.com/office/drawing/2014/main" id="{227FBA5A-FF96-4D60-93CE-2FF00D45668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66" name="Text Box 205">
          <a:extLst>
            <a:ext uri="{FF2B5EF4-FFF2-40B4-BE49-F238E27FC236}">
              <a16:creationId xmlns:a16="http://schemas.microsoft.com/office/drawing/2014/main" id="{655647D8-C684-49CD-934E-B6FBA8A9B2A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67" name="Text Box 206">
          <a:extLst>
            <a:ext uri="{FF2B5EF4-FFF2-40B4-BE49-F238E27FC236}">
              <a16:creationId xmlns:a16="http://schemas.microsoft.com/office/drawing/2014/main" id="{3F1E2E5E-4E15-466E-87CD-92448D0C9CC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68" name="Text Box 207">
          <a:extLst>
            <a:ext uri="{FF2B5EF4-FFF2-40B4-BE49-F238E27FC236}">
              <a16:creationId xmlns:a16="http://schemas.microsoft.com/office/drawing/2014/main" id="{D86DB3FA-A1C8-4A96-AADA-86233A9ED30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69" name="Text Box 208">
          <a:extLst>
            <a:ext uri="{FF2B5EF4-FFF2-40B4-BE49-F238E27FC236}">
              <a16:creationId xmlns:a16="http://schemas.microsoft.com/office/drawing/2014/main" id="{5BB7AC7F-23AA-4565-A14F-5A15DF09391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70" name="Text Box 209">
          <a:extLst>
            <a:ext uri="{FF2B5EF4-FFF2-40B4-BE49-F238E27FC236}">
              <a16:creationId xmlns:a16="http://schemas.microsoft.com/office/drawing/2014/main" id="{C30E6E83-3992-4CCB-BDB7-02227D24330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71" name="Text Box 210">
          <a:extLst>
            <a:ext uri="{FF2B5EF4-FFF2-40B4-BE49-F238E27FC236}">
              <a16:creationId xmlns:a16="http://schemas.microsoft.com/office/drawing/2014/main" id="{EE9519C0-2844-4F7E-B192-2BCADBA61C2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72" name="Text Box 211">
          <a:extLst>
            <a:ext uri="{FF2B5EF4-FFF2-40B4-BE49-F238E27FC236}">
              <a16:creationId xmlns:a16="http://schemas.microsoft.com/office/drawing/2014/main" id="{798C0319-8086-4066-B767-AF1E7DAA59F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73" name="Text Box 212">
          <a:extLst>
            <a:ext uri="{FF2B5EF4-FFF2-40B4-BE49-F238E27FC236}">
              <a16:creationId xmlns:a16="http://schemas.microsoft.com/office/drawing/2014/main" id="{3A221CF8-BBAB-4144-9E53-846B4A3E0B5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74" name="Text Box 213">
          <a:extLst>
            <a:ext uri="{FF2B5EF4-FFF2-40B4-BE49-F238E27FC236}">
              <a16:creationId xmlns:a16="http://schemas.microsoft.com/office/drawing/2014/main" id="{A143D3A8-67F6-4544-8A5A-375D3E03844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75" name="Text Box 214">
          <a:extLst>
            <a:ext uri="{FF2B5EF4-FFF2-40B4-BE49-F238E27FC236}">
              <a16:creationId xmlns:a16="http://schemas.microsoft.com/office/drawing/2014/main" id="{0507BF6D-C729-4828-9BCC-BF3F68C0CCA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76" name="Text Box 215">
          <a:extLst>
            <a:ext uri="{FF2B5EF4-FFF2-40B4-BE49-F238E27FC236}">
              <a16:creationId xmlns:a16="http://schemas.microsoft.com/office/drawing/2014/main" id="{D2B5D2A1-D7F7-4E1E-BA46-F7F19517F25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77" name="Text Box 216">
          <a:extLst>
            <a:ext uri="{FF2B5EF4-FFF2-40B4-BE49-F238E27FC236}">
              <a16:creationId xmlns:a16="http://schemas.microsoft.com/office/drawing/2014/main" id="{AC040DAD-09AD-4415-90E7-23952CE186D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78" name="Text Box 217">
          <a:extLst>
            <a:ext uri="{FF2B5EF4-FFF2-40B4-BE49-F238E27FC236}">
              <a16:creationId xmlns:a16="http://schemas.microsoft.com/office/drawing/2014/main" id="{1A5E0567-E781-4D4C-AC33-7438B43CDBA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79" name="Text Box 218">
          <a:extLst>
            <a:ext uri="{FF2B5EF4-FFF2-40B4-BE49-F238E27FC236}">
              <a16:creationId xmlns:a16="http://schemas.microsoft.com/office/drawing/2014/main" id="{CF5E2FD9-335D-46CB-A367-ECDEAC7B68F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80" name="Text Box 219">
          <a:extLst>
            <a:ext uri="{FF2B5EF4-FFF2-40B4-BE49-F238E27FC236}">
              <a16:creationId xmlns:a16="http://schemas.microsoft.com/office/drawing/2014/main" id="{917E7B4F-5919-4921-AC45-FCB116A3839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81" name="Text Box 220">
          <a:extLst>
            <a:ext uri="{FF2B5EF4-FFF2-40B4-BE49-F238E27FC236}">
              <a16:creationId xmlns:a16="http://schemas.microsoft.com/office/drawing/2014/main" id="{39B4EEDC-1C73-4FB9-AFE1-5B6BC40CF4C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82" name="Text Box 221">
          <a:extLst>
            <a:ext uri="{FF2B5EF4-FFF2-40B4-BE49-F238E27FC236}">
              <a16:creationId xmlns:a16="http://schemas.microsoft.com/office/drawing/2014/main" id="{44DCB805-1D7E-4B60-B9E0-125E608E14F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83" name="Text Box 222">
          <a:extLst>
            <a:ext uri="{FF2B5EF4-FFF2-40B4-BE49-F238E27FC236}">
              <a16:creationId xmlns:a16="http://schemas.microsoft.com/office/drawing/2014/main" id="{E978BF16-5980-4C0D-A89C-95E32767DA8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84" name="Text Box 223">
          <a:extLst>
            <a:ext uri="{FF2B5EF4-FFF2-40B4-BE49-F238E27FC236}">
              <a16:creationId xmlns:a16="http://schemas.microsoft.com/office/drawing/2014/main" id="{CBCC73DF-80FD-4EB6-BE4C-84A57CF3209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85" name="Text Box 224">
          <a:extLst>
            <a:ext uri="{FF2B5EF4-FFF2-40B4-BE49-F238E27FC236}">
              <a16:creationId xmlns:a16="http://schemas.microsoft.com/office/drawing/2014/main" id="{C6FA3000-3E59-4F7D-A00C-E70EE217871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686" name="Text Box 225">
          <a:extLst>
            <a:ext uri="{FF2B5EF4-FFF2-40B4-BE49-F238E27FC236}">
              <a16:creationId xmlns:a16="http://schemas.microsoft.com/office/drawing/2014/main" id="{6682F106-A3E7-48DD-AA1E-1EECF57EE85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87" name="Text Box 226">
          <a:extLst>
            <a:ext uri="{FF2B5EF4-FFF2-40B4-BE49-F238E27FC236}">
              <a16:creationId xmlns:a16="http://schemas.microsoft.com/office/drawing/2014/main" id="{1F47B115-CD44-41D3-B592-BCCAE837CE7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688" name="Text Box 227">
          <a:extLst>
            <a:ext uri="{FF2B5EF4-FFF2-40B4-BE49-F238E27FC236}">
              <a16:creationId xmlns:a16="http://schemas.microsoft.com/office/drawing/2014/main" id="{C0DE3978-B5E4-44EF-9495-E7B056C4FD8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689" name="Text Box 228">
          <a:extLst>
            <a:ext uri="{FF2B5EF4-FFF2-40B4-BE49-F238E27FC236}">
              <a16:creationId xmlns:a16="http://schemas.microsoft.com/office/drawing/2014/main" id="{C4161D4D-DA53-450E-8443-55F75F3E92B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0" name="Text Box 229">
          <a:extLst>
            <a:ext uri="{FF2B5EF4-FFF2-40B4-BE49-F238E27FC236}">
              <a16:creationId xmlns:a16="http://schemas.microsoft.com/office/drawing/2014/main" id="{DFD587EB-552C-4ECA-9C33-1DF0A2784F3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1" name="Text Box 230">
          <a:extLst>
            <a:ext uri="{FF2B5EF4-FFF2-40B4-BE49-F238E27FC236}">
              <a16:creationId xmlns:a16="http://schemas.microsoft.com/office/drawing/2014/main" id="{D82D0483-463C-47DA-BB2A-A407060BF62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2" name="Text Box 231">
          <a:extLst>
            <a:ext uri="{FF2B5EF4-FFF2-40B4-BE49-F238E27FC236}">
              <a16:creationId xmlns:a16="http://schemas.microsoft.com/office/drawing/2014/main" id="{1326FE59-6AFE-484C-BB3F-57357D43E44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3" name="Text Box 232">
          <a:extLst>
            <a:ext uri="{FF2B5EF4-FFF2-40B4-BE49-F238E27FC236}">
              <a16:creationId xmlns:a16="http://schemas.microsoft.com/office/drawing/2014/main" id="{9199E3EF-3E19-4F07-9DC4-0786E5D992F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4" name="Text Box 233">
          <a:extLst>
            <a:ext uri="{FF2B5EF4-FFF2-40B4-BE49-F238E27FC236}">
              <a16:creationId xmlns:a16="http://schemas.microsoft.com/office/drawing/2014/main" id="{C812CBD1-DEB8-4C37-A898-34A4B05D81C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5" name="Text Box 234">
          <a:extLst>
            <a:ext uri="{FF2B5EF4-FFF2-40B4-BE49-F238E27FC236}">
              <a16:creationId xmlns:a16="http://schemas.microsoft.com/office/drawing/2014/main" id="{6B4BFA5F-549A-458E-AC51-AC133735B8E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6" name="Text Box 235">
          <a:extLst>
            <a:ext uri="{FF2B5EF4-FFF2-40B4-BE49-F238E27FC236}">
              <a16:creationId xmlns:a16="http://schemas.microsoft.com/office/drawing/2014/main" id="{BB4A7A34-102B-4633-BEB3-531542D3C98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7" name="Text Box 236">
          <a:extLst>
            <a:ext uri="{FF2B5EF4-FFF2-40B4-BE49-F238E27FC236}">
              <a16:creationId xmlns:a16="http://schemas.microsoft.com/office/drawing/2014/main" id="{B963AD4D-19D8-4A37-A0F2-9CB2A8DD5DB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8" name="Text Box 237">
          <a:extLst>
            <a:ext uri="{FF2B5EF4-FFF2-40B4-BE49-F238E27FC236}">
              <a16:creationId xmlns:a16="http://schemas.microsoft.com/office/drawing/2014/main" id="{986B22C8-62D4-43FD-829C-6011D570ACB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699" name="Text Box 238">
          <a:extLst>
            <a:ext uri="{FF2B5EF4-FFF2-40B4-BE49-F238E27FC236}">
              <a16:creationId xmlns:a16="http://schemas.microsoft.com/office/drawing/2014/main" id="{CCFDBC84-949E-43D5-A1AE-FF271F454FE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0" name="Text Box 239">
          <a:extLst>
            <a:ext uri="{FF2B5EF4-FFF2-40B4-BE49-F238E27FC236}">
              <a16:creationId xmlns:a16="http://schemas.microsoft.com/office/drawing/2014/main" id="{D9ECE583-120B-4DFC-B12C-438D2D231AC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701" name="Text Box 240">
          <a:extLst>
            <a:ext uri="{FF2B5EF4-FFF2-40B4-BE49-F238E27FC236}">
              <a16:creationId xmlns:a16="http://schemas.microsoft.com/office/drawing/2014/main" id="{8D133DB2-EB8F-44BD-A033-DAD7E363C93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702" name="Text Box 241">
          <a:extLst>
            <a:ext uri="{FF2B5EF4-FFF2-40B4-BE49-F238E27FC236}">
              <a16:creationId xmlns:a16="http://schemas.microsoft.com/office/drawing/2014/main" id="{86D0C081-2953-495F-A2EC-E0F1C9C2244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3" name="Text Box 242">
          <a:extLst>
            <a:ext uri="{FF2B5EF4-FFF2-40B4-BE49-F238E27FC236}">
              <a16:creationId xmlns:a16="http://schemas.microsoft.com/office/drawing/2014/main" id="{65CDBF39-B150-4B4B-9A92-5ECABA5AD65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4" name="Text Box 243">
          <a:extLst>
            <a:ext uri="{FF2B5EF4-FFF2-40B4-BE49-F238E27FC236}">
              <a16:creationId xmlns:a16="http://schemas.microsoft.com/office/drawing/2014/main" id="{9FD86797-303F-44C4-AC2F-287345F5482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5" name="Text Box 244">
          <a:extLst>
            <a:ext uri="{FF2B5EF4-FFF2-40B4-BE49-F238E27FC236}">
              <a16:creationId xmlns:a16="http://schemas.microsoft.com/office/drawing/2014/main" id="{036502BE-60A0-4964-A03F-E618DCF0B07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6" name="Text Box 245">
          <a:extLst>
            <a:ext uri="{FF2B5EF4-FFF2-40B4-BE49-F238E27FC236}">
              <a16:creationId xmlns:a16="http://schemas.microsoft.com/office/drawing/2014/main" id="{DB89B090-A46E-4DB2-AEDD-21E199519FC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7" name="Text Box 246">
          <a:extLst>
            <a:ext uri="{FF2B5EF4-FFF2-40B4-BE49-F238E27FC236}">
              <a16:creationId xmlns:a16="http://schemas.microsoft.com/office/drawing/2014/main" id="{8F05E457-F00A-402A-836E-CDAE8B3DFDC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8" name="Text Box 247">
          <a:extLst>
            <a:ext uri="{FF2B5EF4-FFF2-40B4-BE49-F238E27FC236}">
              <a16:creationId xmlns:a16="http://schemas.microsoft.com/office/drawing/2014/main" id="{EB1F570A-C21E-4191-922A-9E180C2636C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09" name="Text Box 248">
          <a:extLst>
            <a:ext uri="{FF2B5EF4-FFF2-40B4-BE49-F238E27FC236}">
              <a16:creationId xmlns:a16="http://schemas.microsoft.com/office/drawing/2014/main" id="{72FD75B9-F40A-4C30-B747-F281B51EA20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10" name="Text Box 249">
          <a:extLst>
            <a:ext uri="{FF2B5EF4-FFF2-40B4-BE49-F238E27FC236}">
              <a16:creationId xmlns:a16="http://schemas.microsoft.com/office/drawing/2014/main" id="{5375EAE6-B31F-405D-9E01-7A33CD2ADEA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11" name="Text Box 250">
          <a:extLst>
            <a:ext uri="{FF2B5EF4-FFF2-40B4-BE49-F238E27FC236}">
              <a16:creationId xmlns:a16="http://schemas.microsoft.com/office/drawing/2014/main" id="{1BA0B8FE-A8AA-4348-8EBD-53F6FF7E4A4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712" name="Text Box 251">
          <a:extLst>
            <a:ext uri="{FF2B5EF4-FFF2-40B4-BE49-F238E27FC236}">
              <a16:creationId xmlns:a16="http://schemas.microsoft.com/office/drawing/2014/main" id="{96FD5E86-E4BA-4677-A5BF-A74D5871A24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13" name="Text Box 252">
          <a:extLst>
            <a:ext uri="{FF2B5EF4-FFF2-40B4-BE49-F238E27FC236}">
              <a16:creationId xmlns:a16="http://schemas.microsoft.com/office/drawing/2014/main" id="{09B5F8E6-0A9A-4865-8AC3-C9511571A3C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14" name="Text Box 253">
          <a:extLst>
            <a:ext uri="{FF2B5EF4-FFF2-40B4-BE49-F238E27FC236}">
              <a16:creationId xmlns:a16="http://schemas.microsoft.com/office/drawing/2014/main" id="{5B3B25CA-D234-45CA-B4A3-D3440E3C1496}"/>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15" name="Text Box 254">
          <a:extLst>
            <a:ext uri="{FF2B5EF4-FFF2-40B4-BE49-F238E27FC236}">
              <a16:creationId xmlns:a16="http://schemas.microsoft.com/office/drawing/2014/main" id="{F559D893-F71A-4FFD-BF3B-C2E9B839D7B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16" name="Text Box 255">
          <a:extLst>
            <a:ext uri="{FF2B5EF4-FFF2-40B4-BE49-F238E27FC236}">
              <a16:creationId xmlns:a16="http://schemas.microsoft.com/office/drawing/2014/main" id="{A804DC30-94D4-4F9A-8E89-DB3D2E87F233}"/>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17" name="Text Box 256">
          <a:extLst>
            <a:ext uri="{FF2B5EF4-FFF2-40B4-BE49-F238E27FC236}">
              <a16:creationId xmlns:a16="http://schemas.microsoft.com/office/drawing/2014/main" id="{78639802-06EA-4D8A-861A-DEF4306093F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18" name="Text Box 257">
          <a:extLst>
            <a:ext uri="{FF2B5EF4-FFF2-40B4-BE49-F238E27FC236}">
              <a16:creationId xmlns:a16="http://schemas.microsoft.com/office/drawing/2014/main" id="{679B3E06-56CC-4726-9194-A5A2B2DE106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19" name="Text Box 258">
          <a:extLst>
            <a:ext uri="{FF2B5EF4-FFF2-40B4-BE49-F238E27FC236}">
              <a16:creationId xmlns:a16="http://schemas.microsoft.com/office/drawing/2014/main" id="{13CDDBCA-F6F2-459D-96A4-BEF24C7D3100}"/>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20" name="Text Box 259">
          <a:extLst>
            <a:ext uri="{FF2B5EF4-FFF2-40B4-BE49-F238E27FC236}">
              <a16:creationId xmlns:a16="http://schemas.microsoft.com/office/drawing/2014/main" id="{185BD14D-0C50-4296-854C-63197D2BD205}"/>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21" name="Text Box 260">
          <a:extLst>
            <a:ext uri="{FF2B5EF4-FFF2-40B4-BE49-F238E27FC236}">
              <a16:creationId xmlns:a16="http://schemas.microsoft.com/office/drawing/2014/main" id="{9864A085-9B1B-4087-8778-DE2257DFFDCC}"/>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22" name="Text Box 261">
          <a:extLst>
            <a:ext uri="{FF2B5EF4-FFF2-40B4-BE49-F238E27FC236}">
              <a16:creationId xmlns:a16="http://schemas.microsoft.com/office/drawing/2014/main" id="{C41FF13D-B00D-4F7E-8127-7D5F6F094DC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23" name="Text Box 262">
          <a:extLst>
            <a:ext uri="{FF2B5EF4-FFF2-40B4-BE49-F238E27FC236}">
              <a16:creationId xmlns:a16="http://schemas.microsoft.com/office/drawing/2014/main" id="{C9AFB99F-3139-4A54-9E2F-618553F2F82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24" name="Text Box 263">
          <a:extLst>
            <a:ext uri="{FF2B5EF4-FFF2-40B4-BE49-F238E27FC236}">
              <a16:creationId xmlns:a16="http://schemas.microsoft.com/office/drawing/2014/main" id="{B1A6472F-A35B-4E7F-AC15-7875906B6A8E}"/>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25" name="Text Box 264">
          <a:extLst>
            <a:ext uri="{FF2B5EF4-FFF2-40B4-BE49-F238E27FC236}">
              <a16:creationId xmlns:a16="http://schemas.microsoft.com/office/drawing/2014/main" id="{25DC7114-A5D9-445B-B04D-1E5A683EDB19}"/>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26" name="Text Box 265">
          <a:extLst>
            <a:ext uri="{FF2B5EF4-FFF2-40B4-BE49-F238E27FC236}">
              <a16:creationId xmlns:a16="http://schemas.microsoft.com/office/drawing/2014/main" id="{79FAEFF3-0C27-400D-A4FB-432B9365DC6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27" name="Text Box 266">
          <a:extLst>
            <a:ext uri="{FF2B5EF4-FFF2-40B4-BE49-F238E27FC236}">
              <a16:creationId xmlns:a16="http://schemas.microsoft.com/office/drawing/2014/main" id="{7D081BEF-099F-48FA-AA96-F8AB873D275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28" name="Text Box 267">
          <a:extLst>
            <a:ext uri="{FF2B5EF4-FFF2-40B4-BE49-F238E27FC236}">
              <a16:creationId xmlns:a16="http://schemas.microsoft.com/office/drawing/2014/main" id="{5546F46F-0EB8-48DB-8E2E-2143F0CB52D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29" name="Text Box 268">
          <a:extLst>
            <a:ext uri="{FF2B5EF4-FFF2-40B4-BE49-F238E27FC236}">
              <a16:creationId xmlns:a16="http://schemas.microsoft.com/office/drawing/2014/main" id="{FE4B4371-9A79-451A-BF58-D1A6B1F76544}"/>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30" name="Text Box 269">
          <a:extLst>
            <a:ext uri="{FF2B5EF4-FFF2-40B4-BE49-F238E27FC236}">
              <a16:creationId xmlns:a16="http://schemas.microsoft.com/office/drawing/2014/main" id="{F8D65B02-1325-41C4-A2A4-7B553FE9C21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31" name="Text Box 270">
          <a:extLst>
            <a:ext uri="{FF2B5EF4-FFF2-40B4-BE49-F238E27FC236}">
              <a16:creationId xmlns:a16="http://schemas.microsoft.com/office/drawing/2014/main" id="{308E26FD-466D-492C-91D6-3B5DD4D4049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32" name="Text Box 271">
          <a:extLst>
            <a:ext uri="{FF2B5EF4-FFF2-40B4-BE49-F238E27FC236}">
              <a16:creationId xmlns:a16="http://schemas.microsoft.com/office/drawing/2014/main" id="{EC5F8DD1-5A36-4CD8-9599-519DBB55AD2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33" name="Text Box 272">
          <a:extLst>
            <a:ext uri="{FF2B5EF4-FFF2-40B4-BE49-F238E27FC236}">
              <a16:creationId xmlns:a16="http://schemas.microsoft.com/office/drawing/2014/main" id="{EFFE4877-4993-4325-B046-5D7A1713FE2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34" name="Text Box 273">
          <a:extLst>
            <a:ext uri="{FF2B5EF4-FFF2-40B4-BE49-F238E27FC236}">
              <a16:creationId xmlns:a16="http://schemas.microsoft.com/office/drawing/2014/main" id="{FAEBA88E-0905-4906-84F1-82E68E5A7CE8}"/>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35" name="Text Box 274">
          <a:extLst>
            <a:ext uri="{FF2B5EF4-FFF2-40B4-BE49-F238E27FC236}">
              <a16:creationId xmlns:a16="http://schemas.microsoft.com/office/drawing/2014/main" id="{A8A3AAAA-D1CC-483F-9054-A99B39A1DCA0}"/>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36" name="Text Box 275">
          <a:extLst>
            <a:ext uri="{FF2B5EF4-FFF2-40B4-BE49-F238E27FC236}">
              <a16:creationId xmlns:a16="http://schemas.microsoft.com/office/drawing/2014/main" id="{9459458E-389F-430A-AFB8-A1040945B16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37" name="Text Box 276">
          <a:extLst>
            <a:ext uri="{FF2B5EF4-FFF2-40B4-BE49-F238E27FC236}">
              <a16:creationId xmlns:a16="http://schemas.microsoft.com/office/drawing/2014/main" id="{30746668-7F47-4710-B645-C09D7A1F1AC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38" name="Text Box 277">
          <a:extLst>
            <a:ext uri="{FF2B5EF4-FFF2-40B4-BE49-F238E27FC236}">
              <a16:creationId xmlns:a16="http://schemas.microsoft.com/office/drawing/2014/main" id="{BED4A9F5-DC37-4058-90DA-7EB8B9DED873}"/>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39" name="Text Box 278">
          <a:extLst>
            <a:ext uri="{FF2B5EF4-FFF2-40B4-BE49-F238E27FC236}">
              <a16:creationId xmlns:a16="http://schemas.microsoft.com/office/drawing/2014/main" id="{F384C6CA-4B96-4F86-8134-ECF7AF14EF95}"/>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40" name="Text Box 279">
          <a:extLst>
            <a:ext uri="{FF2B5EF4-FFF2-40B4-BE49-F238E27FC236}">
              <a16:creationId xmlns:a16="http://schemas.microsoft.com/office/drawing/2014/main" id="{0A6FA545-27B1-4039-96B9-8970008AF833}"/>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41" name="Text Box 280">
          <a:extLst>
            <a:ext uri="{FF2B5EF4-FFF2-40B4-BE49-F238E27FC236}">
              <a16:creationId xmlns:a16="http://schemas.microsoft.com/office/drawing/2014/main" id="{1B343FAE-8A52-499B-B3FD-36D9F9EBA07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42" name="Text Box 281">
          <a:extLst>
            <a:ext uri="{FF2B5EF4-FFF2-40B4-BE49-F238E27FC236}">
              <a16:creationId xmlns:a16="http://schemas.microsoft.com/office/drawing/2014/main" id="{CEA12190-A4F6-47F9-B6CC-994BF5791D4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43" name="Text Box 282">
          <a:extLst>
            <a:ext uri="{FF2B5EF4-FFF2-40B4-BE49-F238E27FC236}">
              <a16:creationId xmlns:a16="http://schemas.microsoft.com/office/drawing/2014/main" id="{88544416-20B9-4F73-B625-2E95ADAE4E8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44" name="Text Box 283">
          <a:extLst>
            <a:ext uri="{FF2B5EF4-FFF2-40B4-BE49-F238E27FC236}">
              <a16:creationId xmlns:a16="http://schemas.microsoft.com/office/drawing/2014/main" id="{6FD8D1D9-C642-4E65-8115-ED7559FE4308}"/>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45" name="Text Box 284">
          <a:extLst>
            <a:ext uri="{FF2B5EF4-FFF2-40B4-BE49-F238E27FC236}">
              <a16:creationId xmlns:a16="http://schemas.microsoft.com/office/drawing/2014/main" id="{AE70F0DF-25A6-4472-B7F4-EB837740E3E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46" name="Text Box 285">
          <a:extLst>
            <a:ext uri="{FF2B5EF4-FFF2-40B4-BE49-F238E27FC236}">
              <a16:creationId xmlns:a16="http://schemas.microsoft.com/office/drawing/2014/main" id="{D402AF76-61B3-4161-8035-32B64731D18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47" name="Text Box 286">
          <a:extLst>
            <a:ext uri="{FF2B5EF4-FFF2-40B4-BE49-F238E27FC236}">
              <a16:creationId xmlns:a16="http://schemas.microsoft.com/office/drawing/2014/main" id="{404561D3-88CD-4BA1-9192-48DBF8E8182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48" name="Text Box 287">
          <a:extLst>
            <a:ext uri="{FF2B5EF4-FFF2-40B4-BE49-F238E27FC236}">
              <a16:creationId xmlns:a16="http://schemas.microsoft.com/office/drawing/2014/main" id="{2B07922E-7FB4-429A-8C74-C71EA6EBA204}"/>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49" name="Text Box 288">
          <a:extLst>
            <a:ext uri="{FF2B5EF4-FFF2-40B4-BE49-F238E27FC236}">
              <a16:creationId xmlns:a16="http://schemas.microsoft.com/office/drawing/2014/main" id="{BDB9094D-F1E2-4226-98A5-A625EA72CA3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50" name="Text Box 289">
          <a:extLst>
            <a:ext uri="{FF2B5EF4-FFF2-40B4-BE49-F238E27FC236}">
              <a16:creationId xmlns:a16="http://schemas.microsoft.com/office/drawing/2014/main" id="{6FFFAEEE-1FBB-4B3F-AA91-7A0B914E1366}"/>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51" name="Text Box 290">
          <a:extLst>
            <a:ext uri="{FF2B5EF4-FFF2-40B4-BE49-F238E27FC236}">
              <a16:creationId xmlns:a16="http://schemas.microsoft.com/office/drawing/2014/main" id="{337F5E76-720D-4BE1-ABFF-B71C7972DB9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52" name="Text Box 291">
          <a:extLst>
            <a:ext uri="{FF2B5EF4-FFF2-40B4-BE49-F238E27FC236}">
              <a16:creationId xmlns:a16="http://schemas.microsoft.com/office/drawing/2014/main" id="{06148D31-2618-49A0-8876-F62F5616E815}"/>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53" name="Text Box 292">
          <a:extLst>
            <a:ext uri="{FF2B5EF4-FFF2-40B4-BE49-F238E27FC236}">
              <a16:creationId xmlns:a16="http://schemas.microsoft.com/office/drawing/2014/main" id="{48B2087C-DF5B-435C-94BD-FF4C6BB80C6F}"/>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54" name="Text Box 293">
          <a:extLst>
            <a:ext uri="{FF2B5EF4-FFF2-40B4-BE49-F238E27FC236}">
              <a16:creationId xmlns:a16="http://schemas.microsoft.com/office/drawing/2014/main" id="{7CA8F8E7-E0E6-4460-84F3-312FFA29A25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55" name="Text Box 294">
          <a:extLst>
            <a:ext uri="{FF2B5EF4-FFF2-40B4-BE49-F238E27FC236}">
              <a16:creationId xmlns:a16="http://schemas.microsoft.com/office/drawing/2014/main" id="{D061964E-BFD3-4B27-932E-5D5E0E4785E9}"/>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56" name="Text Box 295">
          <a:extLst>
            <a:ext uri="{FF2B5EF4-FFF2-40B4-BE49-F238E27FC236}">
              <a16:creationId xmlns:a16="http://schemas.microsoft.com/office/drawing/2014/main" id="{CE7C0755-C892-4033-9116-1879CCA70BA3}"/>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57" name="Text Box 296">
          <a:extLst>
            <a:ext uri="{FF2B5EF4-FFF2-40B4-BE49-F238E27FC236}">
              <a16:creationId xmlns:a16="http://schemas.microsoft.com/office/drawing/2014/main" id="{461966E1-6F15-4F1B-923C-97CA00AA0A92}"/>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58" name="Text Box 297">
          <a:extLst>
            <a:ext uri="{FF2B5EF4-FFF2-40B4-BE49-F238E27FC236}">
              <a16:creationId xmlns:a16="http://schemas.microsoft.com/office/drawing/2014/main" id="{329C4A8A-B224-41D1-90C1-E2D56517D24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59" name="Text Box 298">
          <a:extLst>
            <a:ext uri="{FF2B5EF4-FFF2-40B4-BE49-F238E27FC236}">
              <a16:creationId xmlns:a16="http://schemas.microsoft.com/office/drawing/2014/main" id="{B4B1C93B-45DF-4173-9D7F-CD4EAD37D125}"/>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60" name="Text Box 299">
          <a:extLst>
            <a:ext uri="{FF2B5EF4-FFF2-40B4-BE49-F238E27FC236}">
              <a16:creationId xmlns:a16="http://schemas.microsoft.com/office/drawing/2014/main" id="{6756955B-53EB-4C24-BBDA-AE2B88A35157}"/>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61" name="Text Box 300">
          <a:extLst>
            <a:ext uri="{FF2B5EF4-FFF2-40B4-BE49-F238E27FC236}">
              <a16:creationId xmlns:a16="http://schemas.microsoft.com/office/drawing/2014/main" id="{966083D0-0509-42B0-BA6F-484953360B1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62" name="Text Box 301">
          <a:extLst>
            <a:ext uri="{FF2B5EF4-FFF2-40B4-BE49-F238E27FC236}">
              <a16:creationId xmlns:a16="http://schemas.microsoft.com/office/drawing/2014/main" id="{D36A8367-2E8F-4EFD-A410-4CCDE37F3A3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63" name="Text Box 302">
          <a:extLst>
            <a:ext uri="{FF2B5EF4-FFF2-40B4-BE49-F238E27FC236}">
              <a16:creationId xmlns:a16="http://schemas.microsoft.com/office/drawing/2014/main" id="{56CA9F22-F6EC-4529-8A3D-E1F45946FE4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64" name="Text Box 303">
          <a:extLst>
            <a:ext uri="{FF2B5EF4-FFF2-40B4-BE49-F238E27FC236}">
              <a16:creationId xmlns:a16="http://schemas.microsoft.com/office/drawing/2014/main" id="{D0729C84-055B-4006-AAD0-D40E09E8DC94}"/>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65" name="Text Box 304">
          <a:extLst>
            <a:ext uri="{FF2B5EF4-FFF2-40B4-BE49-F238E27FC236}">
              <a16:creationId xmlns:a16="http://schemas.microsoft.com/office/drawing/2014/main" id="{C8977927-2262-4AFE-9636-B7943B307937}"/>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66" name="Text Box 305">
          <a:extLst>
            <a:ext uri="{FF2B5EF4-FFF2-40B4-BE49-F238E27FC236}">
              <a16:creationId xmlns:a16="http://schemas.microsoft.com/office/drawing/2014/main" id="{2BA5B0AF-00AE-47C3-B17C-A80C7F81D18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67" name="Text Box 306">
          <a:extLst>
            <a:ext uri="{FF2B5EF4-FFF2-40B4-BE49-F238E27FC236}">
              <a16:creationId xmlns:a16="http://schemas.microsoft.com/office/drawing/2014/main" id="{E0878352-74F1-4DEE-A64F-58603CCC675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68" name="Text Box 307">
          <a:extLst>
            <a:ext uri="{FF2B5EF4-FFF2-40B4-BE49-F238E27FC236}">
              <a16:creationId xmlns:a16="http://schemas.microsoft.com/office/drawing/2014/main" id="{95F911A2-0D0A-47F4-824F-132ABC762FDC}"/>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69" name="Text Box 308">
          <a:extLst>
            <a:ext uri="{FF2B5EF4-FFF2-40B4-BE49-F238E27FC236}">
              <a16:creationId xmlns:a16="http://schemas.microsoft.com/office/drawing/2014/main" id="{5CF147A3-A402-4390-B237-82FE0E0E383F}"/>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70" name="Text Box 309">
          <a:extLst>
            <a:ext uri="{FF2B5EF4-FFF2-40B4-BE49-F238E27FC236}">
              <a16:creationId xmlns:a16="http://schemas.microsoft.com/office/drawing/2014/main" id="{903A906A-A119-4D32-9A64-F0407BE121E4}"/>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71" name="Text Box 310">
          <a:extLst>
            <a:ext uri="{FF2B5EF4-FFF2-40B4-BE49-F238E27FC236}">
              <a16:creationId xmlns:a16="http://schemas.microsoft.com/office/drawing/2014/main" id="{01607EE7-08FC-4F89-B1A4-84E2DAC0465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72" name="Text Box 311">
          <a:extLst>
            <a:ext uri="{FF2B5EF4-FFF2-40B4-BE49-F238E27FC236}">
              <a16:creationId xmlns:a16="http://schemas.microsoft.com/office/drawing/2014/main" id="{9EF510FB-015F-4A18-9F43-3257D52798B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73" name="Text Box 312">
          <a:extLst>
            <a:ext uri="{FF2B5EF4-FFF2-40B4-BE49-F238E27FC236}">
              <a16:creationId xmlns:a16="http://schemas.microsoft.com/office/drawing/2014/main" id="{606CD31B-9E3F-4BB4-A66F-5D6C6C0517D8}"/>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74" name="Text Box 313">
          <a:extLst>
            <a:ext uri="{FF2B5EF4-FFF2-40B4-BE49-F238E27FC236}">
              <a16:creationId xmlns:a16="http://schemas.microsoft.com/office/drawing/2014/main" id="{2295D568-9B1E-4CF8-A673-14A2D028F076}"/>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75" name="Text Box 314">
          <a:extLst>
            <a:ext uri="{FF2B5EF4-FFF2-40B4-BE49-F238E27FC236}">
              <a16:creationId xmlns:a16="http://schemas.microsoft.com/office/drawing/2014/main" id="{E982398D-7FA7-43A7-AF88-132BBA37F95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76" name="Text Box 315">
          <a:extLst>
            <a:ext uri="{FF2B5EF4-FFF2-40B4-BE49-F238E27FC236}">
              <a16:creationId xmlns:a16="http://schemas.microsoft.com/office/drawing/2014/main" id="{F2C31316-3AD0-4988-82FA-300A86585BB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77" name="Text Box 316">
          <a:extLst>
            <a:ext uri="{FF2B5EF4-FFF2-40B4-BE49-F238E27FC236}">
              <a16:creationId xmlns:a16="http://schemas.microsoft.com/office/drawing/2014/main" id="{FABDFB7E-0E83-4D84-93E0-8F61887637B7}"/>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78" name="Text Box 317">
          <a:extLst>
            <a:ext uri="{FF2B5EF4-FFF2-40B4-BE49-F238E27FC236}">
              <a16:creationId xmlns:a16="http://schemas.microsoft.com/office/drawing/2014/main" id="{3248CB11-FB89-466A-A46A-343815D3309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79" name="Text Box 318">
          <a:extLst>
            <a:ext uri="{FF2B5EF4-FFF2-40B4-BE49-F238E27FC236}">
              <a16:creationId xmlns:a16="http://schemas.microsoft.com/office/drawing/2014/main" id="{D24D8EEC-38F5-4DDA-9EF1-CD49E599431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80" name="Text Box 319">
          <a:extLst>
            <a:ext uri="{FF2B5EF4-FFF2-40B4-BE49-F238E27FC236}">
              <a16:creationId xmlns:a16="http://schemas.microsoft.com/office/drawing/2014/main" id="{1211E75E-F112-4D5B-98F9-A13F604FAD5C}"/>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81" name="Text Box 320">
          <a:extLst>
            <a:ext uri="{FF2B5EF4-FFF2-40B4-BE49-F238E27FC236}">
              <a16:creationId xmlns:a16="http://schemas.microsoft.com/office/drawing/2014/main" id="{65412A2B-2204-443D-9E29-FF3630FC75C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82" name="Text Box 321">
          <a:extLst>
            <a:ext uri="{FF2B5EF4-FFF2-40B4-BE49-F238E27FC236}">
              <a16:creationId xmlns:a16="http://schemas.microsoft.com/office/drawing/2014/main" id="{38F673C8-8035-42B5-A300-070417F3072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83" name="Text Box 322">
          <a:extLst>
            <a:ext uri="{FF2B5EF4-FFF2-40B4-BE49-F238E27FC236}">
              <a16:creationId xmlns:a16="http://schemas.microsoft.com/office/drawing/2014/main" id="{B89F492D-732E-45F1-AA68-8E10874D5B7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84" name="Text Box 323">
          <a:extLst>
            <a:ext uri="{FF2B5EF4-FFF2-40B4-BE49-F238E27FC236}">
              <a16:creationId xmlns:a16="http://schemas.microsoft.com/office/drawing/2014/main" id="{F431C4C0-157D-4500-AAFA-5B81F8112A9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85" name="Text Box 324">
          <a:extLst>
            <a:ext uri="{FF2B5EF4-FFF2-40B4-BE49-F238E27FC236}">
              <a16:creationId xmlns:a16="http://schemas.microsoft.com/office/drawing/2014/main" id="{0B3193CC-6589-400F-BBF3-C412A54E8BA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86" name="Text Box 325">
          <a:extLst>
            <a:ext uri="{FF2B5EF4-FFF2-40B4-BE49-F238E27FC236}">
              <a16:creationId xmlns:a16="http://schemas.microsoft.com/office/drawing/2014/main" id="{E17DF8F8-722F-48FF-BCB9-6A68DBBDD37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87" name="Text Box 326">
          <a:extLst>
            <a:ext uri="{FF2B5EF4-FFF2-40B4-BE49-F238E27FC236}">
              <a16:creationId xmlns:a16="http://schemas.microsoft.com/office/drawing/2014/main" id="{619A6FFD-2587-4960-9B63-F1309890599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88" name="Text Box 327">
          <a:extLst>
            <a:ext uri="{FF2B5EF4-FFF2-40B4-BE49-F238E27FC236}">
              <a16:creationId xmlns:a16="http://schemas.microsoft.com/office/drawing/2014/main" id="{CA0A4E5A-85F0-497A-BE34-3423F2FD846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89" name="Text Box 328">
          <a:extLst>
            <a:ext uri="{FF2B5EF4-FFF2-40B4-BE49-F238E27FC236}">
              <a16:creationId xmlns:a16="http://schemas.microsoft.com/office/drawing/2014/main" id="{13BAFE57-FE04-47CA-82F2-5D744775ADD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90" name="Text Box 329">
          <a:extLst>
            <a:ext uri="{FF2B5EF4-FFF2-40B4-BE49-F238E27FC236}">
              <a16:creationId xmlns:a16="http://schemas.microsoft.com/office/drawing/2014/main" id="{AC5EB725-A43D-491F-9D98-92D418C10F1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91" name="Text Box 330">
          <a:extLst>
            <a:ext uri="{FF2B5EF4-FFF2-40B4-BE49-F238E27FC236}">
              <a16:creationId xmlns:a16="http://schemas.microsoft.com/office/drawing/2014/main" id="{2474CA9C-3C1D-4FE2-8A7A-CAF9A0F263A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92" name="Text Box 331">
          <a:extLst>
            <a:ext uri="{FF2B5EF4-FFF2-40B4-BE49-F238E27FC236}">
              <a16:creationId xmlns:a16="http://schemas.microsoft.com/office/drawing/2014/main" id="{7E315358-FE22-4CF4-ADEB-74BBE29CA54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93" name="Text Box 332">
          <a:extLst>
            <a:ext uri="{FF2B5EF4-FFF2-40B4-BE49-F238E27FC236}">
              <a16:creationId xmlns:a16="http://schemas.microsoft.com/office/drawing/2014/main" id="{5CFAD618-CAE7-4DAA-8A55-622D7B4877F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94" name="Text Box 333">
          <a:extLst>
            <a:ext uri="{FF2B5EF4-FFF2-40B4-BE49-F238E27FC236}">
              <a16:creationId xmlns:a16="http://schemas.microsoft.com/office/drawing/2014/main" id="{B52F73F7-971B-4D20-BFB9-6E36834327E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795" name="Text Box 334">
          <a:extLst>
            <a:ext uri="{FF2B5EF4-FFF2-40B4-BE49-F238E27FC236}">
              <a16:creationId xmlns:a16="http://schemas.microsoft.com/office/drawing/2014/main" id="{AFE5A355-CFD3-4A19-AB8C-50C81C736E39}"/>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796" name="Text Box 335">
          <a:extLst>
            <a:ext uri="{FF2B5EF4-FFF2-40B4-BE49-F238E27FC236}">
              <a16:creationId xmlns:a16="http://schemas.microsoft.com/office/drawing/2014/main" id="{E7C8A64B-058B-4A4E-8032-ECE83676D28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797" name="Text Box 336">
          <a:extLst>
            <a:ext uri="{FF2B5EF4-FFF2-40B4-BE49-F238E27FC236}">
              <a16:creationId xmlns:a16="http://schemas.microsoft.com/office/drawing/2014/main" id="{E43B119A-62FA-4DB9-A61F-96CCB0120D5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98" name="Text Box 337">
          <a:extLst>
            <a:ext uri="{FF2B5EF4-FFF2-40B4-BE49-F238E27FC236}">
              <a16:creationId xmlns:a16="http://schemas.microsoft.com/office/drawing/2014/main" id="{C2E6DFC9-F634-4A78-8778-5DE653EA56C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799" name="Text Box 338">
          <a:extLst>
            <a:ext uri="{FF2B5EF4-FFF2-40B4-BE49-F238E27FC236}">
              <a16:creationId xmlns:a16="http://schemas.microsoft.com/office/drawing/2014/main" id="{B0085C02-B642-41A8-AB4C-C64B26B9F9BE}"/>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00" name="Text Box 339">
          <a:extLst>
            <a:ext uri="{FF2B5EF4-FFF2-40B4-BE49-F238E27FC236}">
              <a16:creationId xmlns:a16="http://schemas.microsoft.com/office/drawing/2014/main" id="{89657A14-01A1-4DE0-A6F0-622FFB01D9F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01" name="Text Box 340">
          <a:extLst>
            <a:ext uri="{FF2B5EF4-FFF2-40B4-BE49-F238E27FC236}">
              <a16:creationId xmlns:a16="http://schemas.microsoft.com/office/drawing/2014/main" id="{8B81810C-1E39-47AC-9BA0-21916949230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02" name="Text Box 341">
          <a:extLst>
            <a:ext uri="{FF2B5EF4-FFF2-40B4-BE49-F238E27FC236}">
              <a16:creationId xmlns:a16="http://schemas.microsoft.com/office/drawing/2014/main" id="{349E484A-85D9-42AC-9A97-8EAE1BC9708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03" name="Text Box 342">
          <a:extLst>
            <a:ext uri="{FF2B5EF4-FFF2-40B4-BE49-F238E27FC236}">
              <a16:creationId xmlns:a16="http://schemas.microsoft.com/office/drawing/2014/main" id="{13C1ABAB-1335-47FF-AD91-2542B5FDC1D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04" name="Text Box 343">
          <a:extLst>
            <a:ext uri="{FF2B5EF4-FFF2-40B4-BE49-F238E27FC236}">
              <a16:creationId xmlns:a16="http://schemas.microsoft.com/office/drawing/2014/main" id="{B7F8C6F7-26FF-494A-B330-FC0426A3357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05" name="Text Box 344">
          <a:extLst>
            <a:ext uri="{FF2B5EF4-FFF2-40B4-BE49-F238E27FC236}">
              <a16:creationId xmlns:a16="http://schemas.microsoft.com/office/drawing/2014/main" id="{7B625263-A6DF-48A1-A163-5072C6577896}"/>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06" name="Text Box 345">
          <a:extLst>
            <a:ext uri="{FF2B5EF4-FFF2-40B4-BE49-F238E27FC236}">
              <a16:creationId xmlns:a16="http://schemas.microsoft.com/office/drawing/2014/main" id="{F8E91E97-D3AB-4B57-972A-285F9C7D116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07" name="Text Box 346">
          <a:extLst>
            <a:ext uri="{FF2B5EF4-FFF2-40B4-BE49-F238E27FC236}">
              <a16:creationId xmlns:a16="http://schemas.microsoft.com/office/drawing/2014/main" id="{97E82A13-BDA7-4E49-84D7-4EE8ECEC2F0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08" name="Text Box 347">
          <a:extLst>
            <a:ext uri="{FF2B5EF4-FFF2-40B4-BE49-F238E27FC236}">
              <a16:creationId xmlns:a16="http://schemas.microsoft.com/office/drawing/2014/main" id="{884F360D-E567-46E4-9DBE-9CED61702C1C}"/>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09" name="Text Box 348">
          <a:extLst>
            <a:ext uri="{FF2B5EF4-FFF2-40B4-BE49-F238E27FC236}">
              <a16:creationId xmlns:a16="http://schemas.microsoft.com/office/drawing/2014/main" id="{32980B9F-081E-4029-AA8B-E5D73693090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10" name="Text Box 349">
          <a:extLst>
            <a:ext uri="{FF2B5EF4-FFF2-40B4-BE49-F238E27FC236}">
              <a16:creationId xmlns:a16="http://schemas.microsoft.com/office/drawing/2014/main" id="{B098F7C4-AC13-44DC-A2B2-B83F10C03AD2}"/>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11" name="Text Box 350">
          <a:extLst>
            <a:ext uri="{FF2B5EF4-FFF2-40B4-BE49-F238E27FC236}">
              <a16:creationId xmlns:a16="http://schemas.microsoft.com/office/drawing/2014/main" id="{1D42F6DD-2C2D-494A-9342-F4181200C99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12" name="Text Box 351">
          <a:extLst>
            <a:ext uri="{FF2B5EF4-FFF2-40B4-BE49-F238E27FC236}">
              <a16:creationId xmlns:a16="http://schemas.microsoft.com/office/drawing/2014/main" id="{43B24678-77A6-45B9-8C02-20BD5512F3C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13" name="Text Box 352">
          <a:extLst>
            <a:ext uri="{FF2B5EF4-FFF2-40B4-BE49-F238E27FC236}">
              <a16:creationId xmlns:a16="http://schemas.microsoft.com/office/drawing/2014/main" id="{1BAFB651-BEC2-447F-9F34-5B68AE34546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14" name="Text Box 353">
          <a:extLst>
            <a:ext uri="{FF2B5EF4-FFF2-40B4-BE49-F238E27FC236}">
              <a16:creationId xmlns:a16="http://schemas.microsoft.com/office/drawing/2014/main" id="{BA9CBDFD-5C50-4FA3-B343-FE7F82A6BDA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15" name="Text Box 354">
          <a:extLst>
            <a:ext uri="{FF2B5EF4-FFF2-40B4-BE49-F238E27FC236}">
              <a16:creationId xmlns:a16="http://schemas.microsoft.com/office/drawing/2014/main" id="{5F2E7D1E-6A1E-416E-9AB0-34B95DC84A47}"/>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16" name="Text Box 355">
          <a:extLst>
            <a:ext uri="{FF2B5EF4-FFF2-40B4-BE49-F238E27FC236}">
              <a16:creationId xmlns:a16="http://schemas.microsoft.com/office/drawing/2014/main" id="{895B7A0D-02F7-4825-B36C-AAABBC77408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17" name="Text Box 356">
          <a:extLst>
            <a:ext uri="{FF2B5EF4-FFF2-40B4-BE49-F238E27FC236}">
              <a16:creationId xmlns:a16="http://schemas.microsoft.com/office/drawing/2014/main" id="{B68F972C-D7B3-47C9-99B9-DC29858788C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18" name="Text Box 357">
          <a:extLst>
            <a:ext uri="{FF2B5EF4-FFF2-40B4-BE49-F238E27FC236}">
              <a16:creationId xmlns:a16="http://schemas.microsoft.com/office/drawing/2014/main" id="{B1E1271E-8C19-4D3B-B529-007D313FC20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19" name="Text Box 358">
          <a:extLst>
            <a:ext uri="{FF2B5EF4-FFF2-40B4-BE49-F238E27FC236}">
              <a16:creationId xmlns:a16="http://schemas.microsoft.com/office/drawing/2014/main" id="{5F161689-380D-431D-9BC7-E682E699C262}"/>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20" name="Text Box 359">
          <a:extLst>
            <a:ext uri="{FF2B5EF4-FFF2-40B4-BE49-F238E27FC236}">
              <a16:creationId xmlns:a16="http://schemas.microsoft.com/office/drawing/2014/main" id="{4AFA40D4-E500-4828-9094-818FDB6538B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21" name="Text Box 360">
          <a:extLst>
            <a:ext uri="{FF2B5EF4-FFF2-40B4-BE49-F238E27FC236}">
              <a16:creationId xmlns:a16="http://schemas.microsoft.com/office/drawing/2014/main" id="{5BD56706-CE33-4390-89D9-0AA8ACA1C70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22" name="Text Box 361">
          <a:extLst>
            <a:ext uri="{FF2B5EF4-FFF2-40B4-BE49-F238E27FC236}">
              <a16:creationId xmlns:a16="http://schemas.microsoft.com/office/drawing/2014/main" id="{80158391-ADFA-4626-8BEC-344F0666CCE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23" name="Text Box 362">
          <a:extLst>
            <a:ext uri="{FF2B5EF4-FFF2-40B4-BE49-F238E27FC236}">
              <a16:creationId xmlns:a16="http://schemas.microsoft.com/office/drawing/2014/main" id="{ABA1A33A-435C-40E4-8782-E5AB137338C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24" name="Text Box 363">
          <a:extLst>
            <a:ext uri="{FF2B5EF4-FFF2-40B4-BE49-F238E27FC236}">
              <a16:creationId xmlns:a16="http://schemas.microsoft.com/office/drawing/2014/main" id="{57078C22-D92F-4ED2-B43E-35624D79D4CF}"/>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25" name="Text Box 364">
          <a:extLst>
            <a:ext uri="{FF2B5EF4-FFF2-40B4-BE49-F238E27FC236}">
              <a16:creationId xmlns:a16="http://schemas.microsoft.com/office/drawing/2014/main" id="{B12B752A-925F-4522-933C-BBC3E5DE57F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26" name="Text Box 365">
          <a:extLst>
            <a:ext uri="{FF2B5EF4-FFF2-40B4-BE49-F238E27FC236}">
              <a16:creationId xmlns:a16="http://schemas.microsoft.com/office/drawing/2014/main" id="{9280EAAD-7E2B-4820-84A9-85C9FA5D9F4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27" name="Text Box 366">
          <a:extLst>
            <a:ext uri="{FF2B5EF4-FFF2-40B4-BE49-F238E27FC236}">
              <a16:creationId xmlns:a16="http://schemas.microsoft.com/office/drawing/2014/main" id="{B22A5B26-48AA-45A4-AC16-B167A58D762F}"/>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28" name="Text Box 367">
          <a:extLst>
            <a:ext uri="{FF2B5EF4-FFF2-40B4-BE49-F238E27FC236}">
              <a16:creationId xmlns:a16="http://schemas.microsoft.com/office/drawing/2014/main" id="{C12C81E1-475C-4717-9524-B902E3B7039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29" name="Text Box 368">
          <a:extLst>
            <a:ext uri="{FF2B5EF4-FFF2-40B4-BE49-F238E27FC236}">
              <a16:creationId xmlns:a16="http://schemas.microsoft.com/office/drawing/2014/main" id="{87AA9454-E1A5-4530-BB29-2021F6E56D30}"/>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30" name="Text Box 369">
          <a:extLst>
            <a:ext uri="{FF2B5EF4-FFF2-40B4-BE49-F238E27FC236}">
              <a16:creationId xmlns:a16="http://schemas.microsoft.com/office/drawing/2014/main" id="{B14A7A3E-0953-4BF0-B110-B1C8D14AA42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31" name="Text Box 370">
          <a:extLst>
            <a:ext uri="{FF2B5EF4-FFF2-40B4-BE49-F238E27FC236}">
              <a16:creationId xmlns:a16="http://schemas.microsoft.com/office/drawing/2014/main" id="{5557370D-6FFF-45CA-B8FE-1E34BFBB571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32" name="Text Box 371">
          <a:extLst>
            <a:ext uri="{FF2B5EF4-FFF2-40B4-BE49-F238E27FC236}">
              <a16:creationId xmlns:a16="http://schemas.microsoft.com/office/drawing/2014/main" id="{6C029DE1-CFC6-41D7-BE0A-9354569AC54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33" name="Text Box 372">
          <a:extLst>
            <a:ext uri="{FF2B5EF4-FFF2-40B4-BE49-F238E27FC236}">
              <a16:creationId xmlns:a16="http://schemas.microsoft.com/office/drawing/2014/main" id="{9669FCBB-B2A5-4610-B283-066D19305EC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34" name="Text Box 373">
          <a:extLst>
            <a:ext uri="{FF2B5EF4-FFF2-40B4-BE49-F238E27FC236}">
              <a16:creationId xmlns:a16="http://schemas.microsoft.com/office/drawing/2014/main" id="{917D2502-088A-45EF-8DA4-7D41A1A05B4C}"/>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35" name="Text Box 374">
          <a:extLst>
            <a:ext uri="{FF2B5EF4-FFF2-40B4-BE49-F238E27FC236}">
              <a16:creationId xmlns:a16="http://schemas.microsoft.com/office/drawing/2014/main" id="{3684E785-AF29-454F-BE4C-681DF36FB61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36" name="Text Box 375">
          <a:extLst>
            <a:ext uri="{FF2B5EF4-FFF2-40B4-BE49-F238E27FC236}">
              <a16:creationId xmlns:a16="http://schemas.microsoft.com/office/drawing/2014/main" id="{EDB1BBB6-BB03-4BF5-86D6-B5F9F1FBF79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37" name="Text Box 376">
          <a:extLst>
            <a:ext uri="{FF2B5EF4-FFF2-40B4-BE49-F238E27FC236}">
              <a16:creationId xmlns:a16="http://schemas.microsoft.com/office/drawing/2014/main" id="{8D4F8D21-9F86-49B0-97E9-4F8D35C290B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38" name="Text Box 377">
          <a:extLst>
            <a:ext uri="{FF2B5EF4-FFF2-40B4-BE49-F238E27FC236}">
              <a16:creationId xmlns:a16="http://schemas.microsoft.com/office/drawing/2014/main" id="{37945977-C5B5-4E8B-9DB3-A4E382DBC49E}"/>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39" name="Text Box 378">
          <a:extLst>
            <a:ext uri="{FF2B5EF4-FFF2-40B4-BE49-F238E27FC236}">
              <a16:creationId xmlns:a16="http://schemas.microsoft.com/office/drawing/2014/main" id="{B5E4362D-6A33-4852-9DF9-9459AD624AD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40" name="Text Box 379">
          <a:extLst>
            <a:ext uri="{FF2B5EF4-FFF2-40B4-BE49-F238E27FC236}">
              <a16:creationId xmlns:a16="http://schemas.microsoft.com/office/drawing/2014/main" id="{1DAD859F-737D-4F11-8AA5-46B7302F11B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41" name="Text Box 380">
          <a:extLst>
            <a:ext uri="{FF2B5EF4-FFF2-40B4-BE49-F238E27FC236}">
              <a16:creationId xmlns:a16="http://schemas.microsoft.com/office/drawing/2014/main" id="{BE31061E-0259-4B58-9C30-87D8B0AF248D}"/>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42" name="Text Box 381">
          <a:extLst>
            <a:ext uri="{FF2B5EF4-FFF2-40B4-BE49-F238E27FC236}">
              <a16:creationId xmlns:a16="http://schemas.microsoft.com/office/drawing/2014/main" id="{5D08F92F-B2C5-4DC9-8A8D-DFD4BE2B94F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43" name="Text Box 382">
          <a:extLst>
            <a:ext uri="{FF2B5EF4-FFF2-40B4-BE49-F238E27FC236}">
              <a16:creationId xmlns:a16="http://schemas.microsoft.com/office/drawing/2014/main" id="{18497A7E-59A0-4F78-AFFA-A9BE26E7788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44" name="Text Box 383">
          <a:extLst>
            <a:ext uri="{FF2B5EF4-FFF2-40B4-BE49-F238E27FC236}">
              <a16:creationId xmlns:a16="http://schemas.microsoft.com/office/drawing/2014/main" id="{E1E70416-7D12-4709-89AA-020BEB3F346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45" name="Text Box 384">
          <a:extLst>
            <a:ext uri="{FF2B5EF4-FFF2-40B4-BE49-F238E27FC236}">
              <a16:creationId xmlns:a16="http://schemas.microsoft.com/office/drawing/2014/main" id="{0A11245F-96BC-4030-B722-006F1AF6A68F}"/>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46" name="Text Box 385">
          <a:extLst>
            <a:ext uri="{FF2B5EF4-FFF2-40B4-BE49-F238E27FC236}">
              <a16:creationId xmlns:a16="http://schemas.microsoft.com/office/drawing/2014/main" id="{A874D479-9643-4873-89FC-84EA7728F376}"/>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47" name="Text Box 386">
          <a:extLst>
            <a:ext uri="{FF2B5EF4-FFF2-40B4-BE49-F238E27FC236}">
              <a16:creationId xmlns:a16="http://schemas.microsoft.com/office/drawing/2014/main" id="{444798D5-9CEC-4F63-A9FF-B0A574759E69}"/>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48" name="Text Box 387">
          <a:extLst>
            <a:ext uri="{FF2B5EF4-FFF2-40B4-BE49-F238E27FC236}">
              <a16:creationId xmlns:a16="http://schemas.microsoft.com/office/drawing/2014/main" id="{CFD3FAD3-26E5-4BF3-BC70-21895940374E}"/>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49" name="Text Box 388">
          <a:extLst>
            <a:ext uri="{FF2B5EF4-FFF2-40B4-BE49-F238E27FC236}">
              <a16:creationId xmlns:a16="http://schemas.microsoft.com/office/drawing/2014/main" id="{9F64E531-8E29-457C-93EE-19E25A5AFE77}"/>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50" name="Text Box 389">
          <a:extLst>
            <a:ext uri="{FF2B5EF4-FFF2-40B4-BE49-F238E27FC236}">
              <a16:creationId xmlns:a16="http://schemas.microsoft.com/office/drawing/2014/main" id="{6E8D2B7C-4F4B-43A9-914E-A92ADCDAF320}"/>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51" name="Text Box 390">
          <a:extLst>
            <a:ext uri="{FF2B5EF4-FFF2-40B4-BE49-F238E27FC236}">
              <a16:creationId xmlns:a16="http://schemas.microsoft.com/office/drawing/2014/main" id="{CE2ABF18-6B33-43A3-925F-09AD140A081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52" name="Text Box 391">
          <a:extLst>
            <a:ext uri="{FF2B5EF4-FFF2-40B4-BE49-F238E27FC236}">
              <a16:creationId xmlns:a16="http://schemas.microsoft.com/office/drawing/2014/main" id="{55A9ADEB-31A5-4979-9377-7D368426AC9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53" name="Text Box 392">
          <a:extLst>
            <a:ext uri="{FF2B5EF4-FFF2-40B4-BE49-F238E27FC236}">
              <a16:creationId xmlns:a16="http://schemas.microsoft.com/office/drawing/2014/main" id="{98BE758D-348E-404B-A498-D4EFC328C6B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54" name="Text Box 393">
          <a:extLst>
            <a:ext uri="{FF2B5EF4-FFF2-40B4-BE49-F238E27FC236}">
              <a16:creationId xmlns:a16="http://schemas.microsoft.com/office/drawing/2014/main" id="{B74D3B0E-E47F-4D23-B1F8-8D550CE228A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55" name="Text Box 394">
          <a:extLst>
            <a:ext uri="{FF2B5EF4-FFF2-40B4-BE49-F238E27FC236}">
              <a16:creationId xmlns:a16="http://schemas.microsoft.com/office/drawing/2014/main" id="{E7624F80-C442-4215-962B-1BAA0C9DD0F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56" name="Text Box 395">
          <a:extLst>
            <a:ext uri="{FF2B5EF4-FFF2-40B4-BE49-F238E27FC236}">
              <a16:creationId xmlns:a16="http://schemas.microsoft.com/office/drawing/2014/main" id="{6BBF807E-B2DA-4993-ADBB-BA06F6255906}"/>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57" name="Text Box 396">
          <a:extLst>
            <a:ext uri="{FF2B5EF4-FFF2-40B4-BE49-F238E27FC236}">
              <a16:creationId xmlns:a16="http://schemas.microsoft.com/office/drawing/2014/main" id="{C8B967F4-FF14-4A3A-A9F6-AF04F809B990}"/>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58" name="Text Box 397">
          <a:extLst>
            <a:ext uri="{FF2B5EF4-FFF2-40B4-BE49-F238E27FC236}">
              <a16:creationId xmlns:a16="http://schemas.microsoft.com/office/drawing/2014/main" id="{A4A005C5-0B8A-47F2-B1F4-336DE19492D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59" name="Text Box 398">
          <a:extLst>
            <a:ext uri="{FF2B5EF4-FFF2-40B4-BE49-F238E27FC236}">
              <a16:creationId xmlns:a16="http://schemas.microsoft.com/office/drawing/2014/main" id="{97465FBB-9FB3-44C3-AD9B-D58030F19C08}"/>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60" name="Text Box 399">
          <a:extLst>
            <a:ext uri="{FF2B5EF4-FFF2-40B4-BE49-F238E27FC236}">
              <a16:creationId xmlns:a16="http://schemas.microsoft.com/office/drawing/2014/main" id="{8F4B63CE-6008-4E9B-9428-1A5679CC984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61" name="Text Box 400">
          <a:extLst>
            <a:ext uri="{FF2B5EF4-FFF2-40B4-BE49-F238E27FC236}">
              <a16:creationId xmlns:a16="http://schemas.microsoft.com/office/drawing/2014/main" id="{B1FF7CA6-E117-4CF7-BAAB-EFCD6519B149}"/>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62" name="Text Box 401">
          <a:extLst>
            <a:ext uri="{FF2B5EF4-FFF2-40B4-BE49-F238E27FC236}">
              <a16:creationId xmlns:a16="http://schemas.microsoft.com/office/drawing/2014/main" id="{74AF7D40-2276-4606-B9A9-8458BF6C348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63" name="Text Box 402">
          <a:extLst>
            <a:ext uri="{FF2B5EF4-FFF2-40B4-BE49-F238E27FC236}">
              <a16:creationId xmlns:a16="http://schemas.microsoft.com/office/drawing/2014/main" id="{9AD17E3E-7E6E-4AA0-887D-43FB9C8C337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64" name="Text Box 403">
          <a:extLst>
            <a:ext uri="{FF2B5EF4-FFF2-40B4-BE49-F238E27FC236}">
              <a16:creationId xmlns:a16="http://schemas.microsoft.com/office/drawing/2014/main" id="{BF154F25-3C09-4863-97EF-1700732EDBC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65" name="Text Box 404">
          <a:extLst>
            <a:ext uri="{FF2B5EF4-FFF2-40B4-BE49-F238E27FC236}">
              <a16:creationId xmlns:a16="http://schemas.microsoft.com/office/drawing/2014/main" id="{ADA8E2C1-A8B7-4173-81D7-C1CAF75CD27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66" name="Text Box 405">
          <a:extLst>
            <a:ext uri="{FF2B5EF4-FFF2-40B4-BE49-F238E27FC236}">
              <a16:creationId xmlns:a16="http://schemas.microsoft.com/office/drawing/2014/main" id="{DC3B876A-AF93-4C4B-8F76-E6BF2725BB0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67" name="Text Box 406">
          <a:extLst>
            <a:ext uri="{FF2B5EF4-FFF2-40B4-BE49-F238E27FC236}">
              <a16:creationId xmlns:a16="http://schemas.microsoft.com/office/drawing/2014/main" id="{2768CE3C-A168-42A1-88F8-731831F39D7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68" name="Text Box 407">
          <a:extLst>
            <a:ext uri="{FF2B5EF4-FFF2-40B4-BE49-F238E27FC236}">
              <a16:creationId xmlns:a16="http://schemas.microsoft.com/office/drawing/2014/main" id="{9283CA24-91A8-4B7C-83C4-6C56642439F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69" name="Text Box 408">
          <a:extLst>
            <a:ext uri="{FF2B5EF4-FFF2-40B4-BE49-F238E27FC236}">
              <a16:creationId xmlns:a16="http://schemas.microsoft.com/office/drawing/2014/main" id="{E9FA0C79-1D23-4288-AE95-607483D17B6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70" name="Text Box 409">
          <a:extLst>
            <a:ext uri="{FF2B5EF4-FFF2-40B4-BE49-F238E27FC236}">
              <a16:creationId xmlns:a16="http://schemas.microsoft.com/office/drawing/2014/main" id="{2DEE1CE9-7CF5-4E09-AE32-4D9C44A5618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71" name="Text Box 410">
          <a:extLst>
            <a:ext uri="{FF2B5EF4-FFF2-40B4-BE49-F238E27FC236}">
              <a16:creationId xmlns:a16="http://schemas.microsoft.com/office/drawing/2014/main" id="{75763737-A3DD-4F37-8507-CE216480AB8D}"/>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72" name="Text Box 411">
          <a:extLst>
            <a:ext uri="{FF2B5EF4-FFF2-40B4-BE49-F238E27FC236}">
              <a16:creationId xmlns:a16="http://schemas.microsoft.com/office/drawing/2014/main" id="{1104E6D6-A74C-48BF-A8EF-08B85FA940D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73" name="Text Box 412">
          <a:extLst>
            <a:ext uri="{FF2B5EF4-FFF2-40B4-BE49-F238E27FC236}">
              <a16:creationId xmlns:a16="http://schemas.microsoft.com/office/drawing/2014/main" id="{95746458-A8F8-49A4-AE8E-2BAB1783E22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74" name="Text Box 413">
          <a:extLst>
            <a:ext uri="{FF2B5EF4-FFF2-40B4-BE49-F238E27FC236}">
              <a16:creationId xmlns:a16="http://schemas.microsoft.com/office/drawing/2014/main" id="{75E02B14-7642-4946-B3A2-D1C44A1368E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75" name="Text Box 414">
          <a:extLst>
            <a:ext uri="{FF2B5EF4-FFF2-40B4-BE49-F238E27FC236}">
              <a16:creationId xmlns:a16="http://schemas.microsoft.com/office/drawing/2014/main" id="{700FB200-0CEE-4BA9-87FF-7AE175179BD9}"/>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76" name="Text Box 415">
          <a:extLst>
            <a:ext uri="{FF2B5EF4-FFF2-40B4-BE49-F238E27FC236}">
              <a16:creationId xmlns:a16="http://schemas.microsoft.com/office/drawing/2014/main" id="{84FA6F96-854F-4235-93B8-ABBD81249B7F}"/>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77" name="Text Box 416">
          <a:extLst>
            <a:ext uri="{FF2B5EF4-FFF2-40B4-BE49-F238E27FC236}">
              <a16:creationId xmlns:a16="http://schemas.microsoft.com/office/drawing/2014/main" id="{58C3F8CE-9ADA-40E0-A634-CBFC2C754E9E}"/>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78" name="Text Box 417">
          <a:extLst>
            <a:ext uri="{FF2B5EF4-FFF2-40B4-BE49-F238E27FC236}">
              <a16:creationId xmlns:a16="http://schemas.microsoft.com/office/drawing/2014/main" id="{6720F9A1-62D6-42ED-B634-FB23B86C5C6E}"/>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79" name="Text Box 418">
          <a:extLst>
            <a:ext uri="{FF2B5EF4-FFF2-40B4-BE49-F238E27FC236}">
              <a16:creationId xmlns:a16="http://schemas.microsoft.com/office/drawing/2014/main" id="{FD457190-08F8-4B9C-BFC1-59430E619AE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80" name="Text Box 419">
          <a:extLst>
            <a:ext uri="{FF2B5EF4-FFF2-40B4-BE49-F238E27FC236}">
              <a16:creationId xmlns:a16="http://schemas.microsoft.com/office/drawing/2014/main" id="{A981EE47-01BF-44CB-B38E-8BDDE565365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81" name="Text Box 420">
          <a:extLst>
            <a:ext uri="{FF2B5EF4-FFF2-40B4-BE49-F238E27FC236}">
              <a16:creationId xmlns:a16="http://schemas.microsoft.com/office/drawing/2014/main" id="{4E573B0C-8E2E-4F65-AF49-094C7964CFD1}"/>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82" name="Text Box 421">
          <a:extLst>
            <a:ext uri="{FF2B5EF4-FFF2-40B4-BE49-F238E27FC236}">
              <a16:creationId xmlns:a16="http://schemas.microsoft.com/office/drawing/2014/main" id="{4E534267-A51C-45BE-BF0A-EFE86869BF0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83" name="Text Box 422">
          <a:extLst>
            <a:ext uri="{FF2B5EF4-FFF2-40B4-BE49-F238E27FC236}">
              <a16:creationId xmlns:a16="http://schemas.microsoft.com/office/drawing/2014/main" id="{C92AEE0B-2A0A-45CE-8FC2-836158BAAC3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84" name="Text Box 423">
          <a:extLst>
            <a:ext uri="{FF2B5EF4-FFF2-40B4-BE49-F238E27FC236}">
              <a16:creationId xmlns:a16="http://schemas.microsoft.com/office/drawing/2014/main" id="{0464ADA9-DFB8-4BA2-B7BF-E33A0935E74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85" name="Text Box 424">
          <a:extLst>
            <a:ext uri="{FF2B5EF4-FFF2-40B4-BE49-F238E27FC236}">
              <a16:creationId xmlns:a16="http://schemas.microsoft.com/office/drawing/2014/main" id="{DF198AD9-09B1-43E8-87A4-05DF672F2F6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86" name="Text Box 425">
          <a:extLst>
            <a:ext uri="{FF2B5EF4-FFF2-40B4-BE49-F238E27FC236}">
              <a16:creationId xmlns:a16="http://schemas.microsoft.com/office/drawing/2014/main" id="{023DAF62-15AA-456A-9F9D-1CCE9BFB13D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87" name="Text Box 426">
          <a:extLst>
            <a:ext uri="{FF2B5EF4-FFF2-40B4-BE49-F238E27FC236}">
              <a16:creationId xmlns:a16="http://schemas.microsoft.com/office/drawing/2014/main" id="{B68E6873-408B-49A3-A5EF-50F0E6DF727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88" name="Text Box 427">
          <a:extLst>
            <a:ext uri="{FF2B5EF4-FFF2-40B4-BE49-F238E27FC236}">
              <a16:creationId xmlns:a16="http://schemas.microsoft.com/office/drawing/2014/main" id="{098591AE-E5D8-4592-A3D2-174FA0ED8A7C}"/>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89" name="Text Box 428">
          <a:extLst>
            <a:ext uri="{FF2B5EF4-FFF2-40B4-BE49-F238E27FC236}">
              <a16:creationId xmlns:a16="http://schemas.microsoft.com/office/drawing/2014/main" id="{0334F742-F5A1-4EC3-8BAD-931D690CE736}"/>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90" name="Text Box 429">
          <a:extLst>
            <a:ext uri="{FF2B5EF4-FFF2-40B4-BE49-F238E27FC236}">
              <a16:creationId xmlns:a16="http://schemas.microsoft.com/office/drawing/2014/main" id="{639BF37C-4DE8-45E6-A610-F8CC11C07B8A}"/>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91" name="Text Box 430">
          <a:extLst>
            <a:ext uri="{FF2B5EF4-FFF2-40B4-BE49-F238E27FC236}">
              <a16:creationId xmlns:a16="http://schemas.microsoft.com/office/drawing/2014/main" id="{5ADFBCA0-6C4C-4AF7-A92D-8934A94AB9A3}"/>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92" name="Text Box 431">
          <a:extLst>
            <a:ext uri="{FF2B5EF4-FFF2-40B4-BE49-F238E27FC236}">
              <a16:creationId xmlns:a16="http://schemas.microsoft.com/office/drawing/2014/main" id="{EA8832A9-6A27-46BF-9DFB-E96BC7536534}"/>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93" name="Text Box 432">
          <a:extLst>
            <a:ext uri="{FF2B5EF4-FFF2-40B4-BE49-F238E27FC236}">
              <a16:creationId xmlns:a16="http://schemas.microsoft.com/office/drawing/2014/main" id="{173E38F9-C3F5-4F7A-9769-92E2B1B204A9}"/>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894" name="Text Box 433">
          <a:extLst>
            <a:ext uri="{FF2B5EF4-FFF2-40B4-BE49-F238E27FC236}">
              <a16:creationId xmlns:a16="http://schemas.microsoft.com/office/drawing/2014/main" id="{196FE9C7-C63E-43C6-9176-ACB947C0F780}"/>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95" name="Text Box 434">
          <a:extLst>
            <a:ext uri="{FF2B5EF4-FFF2-40B4-BE49-F238E27FC236}">
              <a16:creationId xmlns:a16="http://schemas.microsoft.com/office/drawing/2014/main" id="{5709932B-5560-45A2-AE9D-081534682316}"/>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96" name="Text Box 435">
          <a:extLst>
            <a:ext uri="{FF2B5EF4-FFF2-40B4-BE49-F238E27FC236}">
              <a16:creationId xmlns:a16="http://schemas.microsoft.com/office/drawing/2014/main" id="{03ADAE9D-00F2-4881-8A2E-B4CA90797218}"/>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897" name="Text Box 436">
          <a:extLst>
            <a:ext uri="{FF2B5EF4-FFF2-40B4-BE49-F238E27FC236}">
              <a16:creationId xmlns:a16="http://schemas.microsoft.com/office/drawing/2014/main" id="{CF38C0AA-031A-46C0-BA5F-B074CE0444EA}"/>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898" name="Text Box 437">
          <a:extLst>
            <a:ext uri="{FF2B5EF4-FFF2-40B4-BE49-F238E27FC236}">
              <a16:creationId xmlns:a16="http://schemas.microsoft.com/office/drawing/2014/main" id="{2E82368B-C393-4949-ABA1-12FA3E7AA13F}"/>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899" name="Text Box 438">
          <a:extLst>
            <a:ext uri="{FF2B5EF4-FFF2-40B4-BE49-F238E27FC236}">
              <a16:creationId xmlns:a16="http://schemas.microsoft.com/office/drawing/2014/main" id="{36157233-0527-45BE-A7DD-25D242EA248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900" name="Text Box 439">
          <a:extLst>
            <a:ext uri="{FF2B5EF4-FFF2-40B4-BE49-F238E27FC236}">
              <a16:creationId xmlns:a16="http://schemas.microsoft.com/office/drawing/2014/main" id="{4DB9843F-5BCD-4026-AD5A-C55ED015D547}"/>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901" name="Text Box 440">
          <a:extLst>
            <a:ext uri="{FF2B5EF4-FFF2-40B4-BE49-F238E27FC236}">
              <a16:creationId xmlns:a16="http://schemas.microsoft.com/office/drawing/2014/main" id="{863B0158-B65A-4A63-9E4F-A89AD58A00FE}"/>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902" name="Text Box 441">
          <a:extLst>
            <a:ext uri="{FF2B5EF4-FFF2-40B4-BE49-F238E27FC236}">
              <a16:creationId xmlns:a16="http://schemas.microsoft.com/office/drawing/2014/main" id="{86F38A65-3A8D-49C2-B6E2-07DEF29117ED}"/>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903" name="Text Box 442">
          <a:extLst>
            <a:ext uri="{FF2B5EF4-FFF2-40B4-BE49-F238E27FC236}">
              <a16:creationId xmlns:a16="http://schemas.microsoft.com/office/drawing/2014/main" id="{E875DEBC-1317-4292-9AEA-5CCC276CDEE9}"/>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904" name="Text Box 443">
          <a:extLst>
            <a:ext uri="{FF2B5EF4-FFF2-40B4-BE49-F238E27FC236}">
              <a16:creationId xmlns:a16="http://schemas.microsoft.com/office/drawing/2014/main" id="{55BFCED2-3E88-4EE5-A412-5BC3A97E4C2B}"/>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905" name="Text Box 444">
          <a:extLst>
            <a:ext uri="{FF2B5EF4-FFF2-40B4-BE49-F238E27FC236}">
              <a16:creationId xmlns:a16="http://schemas.microsoft.com/office/drawing/2014/main" id="{AD69F52C-D34A-4647-9267-C8434DE5B385}"/>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906" name="Text Box 445">
          <a:extLst>
            <a:ext uri="{FF2B5EF4-FFF2-40B4-BE49-F238E27FC236}">
              <a16:creationId xmlns:a16="http://schemas.microsoft.com/office/drawing/2014/main" id="{066E1543-35D7-46E1-B229-A578FC91199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907" name="Text Box 446">
          <a:extLst>
            <a:ext uri="{FF2B5EF4-FFF2-40B4-BE49-F238E27FC236}">
              <a16:creationId xmlns:a16="http://schemas.microsoft.com/office/drawing/2014/main" id="{4BF6D006-D15E-4C0D-9F6B-3190FB1837F8}"/>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908" name="Text Box 447">
          <a:extLst>
            <a:ext uri="{FF2B5EF4-FFF2-40B4-BE49-F238E27FC236}">
              <a16:creationId xmlns:a16="http://schemas.microsoft.com/office/drawing/2014/main" id="{ED068ED0-2800-419D-8C09-148961107CEB}"/>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909" name="Text Box 448">
          <a:extLst>
            <a:ext uri="{FF2B5EF4-FFF2-40B4-BE49-F238E27FC236}">
              <a16:creationId xmlns:a16="http://schemas.microsoft.com/office/drawing/2014/main" id="{10B9D18F-03FE-4CC6-8234-1DB0157807A1}"/>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910" name="Text Box 449">
          <a:extLst>
            <a:ext uri="{FF2B5EF4-FFF2-40B4-BE49-F238E27FC236}">
              <a16:creationId xmlns:a16="http://schemas.microsoft.com/office/drawing/2014/main" id="{03F2BC9F-4814-4049-A37B-EE4FC6478B1C}"/>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911" name="Text Box 450">
          <a:extLst>
            <a:ext uri="{FF2B5EF4-FFF2-40B4-BE49-F238E27FC236}">
              <a16:creationId xmlns:a16="http://schemas.microsoft.com/office/drawing/2014/main" id="{FDCFD52A-61E2-4BD3-95E7-09EBED27A516}"/>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381000</xdr:colOff>
      <xdr:row>30</xdr:row>
      <xdr:rowOff>0</xdr:rowOff>
    </xdr:from>
    <xdr:ext cx="74676" cy="56388"/>
    <xdr:sp macro="" textlink="">
      <xdr:nvSpPr>
        <xdr:cNvPr id="4912" name="Text Box 451">
          <a:extLst>
            <a:ext uri="{FF2B5EF4-FFF2-40B4-BE49-F238E27FC236}">
              <a16:creationId xmlns:a16="http://schemas.microsoft.com/office/drawing/2014/main" id="{209F1B4B-1344-48AD-ABFA-C9BC59DD9A2F}"/>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913" name="Text Box 452">
          <a:extLst>
            <a:ext uri="{FF2B5EF4-FFF2-40B4-BE49-F238E27FC236}">
              <a16:creationId xmlns:a16="http://schemas.microsoft.com/office/drawing/2014/main" id="{EE7F93A3-3B0C-4D90-8EC8-95D4C32F07CD}"/>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914" name="Text Box 453">
          <a:extLst>
            <a:ext uri="{FF2B5EF4-FFF2-40B4-BE49-F238E27FC236}">
              <a16:creationId xmlns:a16="http://schemas.microsoft.com/office/drawing/2014/main" id="{37E775F3-37DE-4D34-8831-D64392A9F7B3}"/>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3</xdr:col>
      <xdr:colOff>457200</xdr:colOff>
      <xdr:row>30</xdr:row>
      <xdr:rowOff>0</xdr:rowOff>
    </xdr:from>
    <xdr:ext cx="89768" cy="170560"/>
    <xdr:sp macro="" textlink="">
      <xdr:nvSpPr>
        <xdr:cNvPr id="4915" name="Text Box 454">
          <a:extLst>
            <a:ext uri="{FF2B5EF4-FFF2-40B4-BE49-F238E27FC236}">
              <a16:creationId xmlns:a16="http://schemas.microsoft.com/office/drawing/2014/main" id="{8F0D3E35-1C1A-4E7F-A751-D510F0321972}"/>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30</xdr:row>
      <xdr:rowOff>0</xdr:rowOff>
    </xdr:from>
    <xdr:ext cx="89768" cy="170560"/>
    <xdr:sp macro="" textlink="">
      <xdr:nvSpPr>
        <xdr:cNvPr id="4916" name="Text Box 455">
          <a:extLst>
            <a:ext uri="{FF2B5EF4-FFF2-40B4-BE49-F238E27FC236}">
              <a16:creationId xmlns:a16="http://schemas.microsoft.com/office/drawing/2014/main" id="{98EB9B0C-35A6-4A47-AE2D-F1EC47D12B20}"/>
            </a:ext>
          </a:extLst>
        </xdr:cNvPr>
        <xdr:cNvSpPr txBox="1">
          <a:spLocks noChangeArrowheads="1"/>
        </xdr:cNvSpPr>
      </xdr:nvSpPr>
      <xdr:spPr bwMode="auto">
        <a:xfrm>
          <a:off x="8639175"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30</xdr:row>
      <xdr:rowOff>0</xdr:rowOff>
    </xdr:from>
    <xdr:ext cx="74676" cy="56388"/>
    <xdr:sp macro="" textlink="">
      <xdr:nvSpPr>
        <xdr:cNvPr id="4917" name="Text Box 456">
          <a:extLst>
            <a:ext uri="{FF2B5EF4-FFF2-40B4-BE49-F238E27FC236}">
              <a16:creationId xmlns:a16="http://schemas.microsoft.com/office/drawing/2014/main" id="{33811EAF-010C-461B-9008-46B912A95588}"/>
            </a:ext>
          </a:extLst>
        </xdr:cNvPr>
        <xdr:cNvSpPr txBox="1">
          <a:spLocks noChangeArrowheads="1"/>
        </xdr:cNvSpPr>
      </xdr:nvSpPr>
      <xdr:spPr bwMode="auto">
        <a:xfrm>
          <a:off x="8562975" y="10096500"/>
          <a:ext cx="74676"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18" name="Text Box 164">
          <a:extLst>
            <a:ext uri="{FF2B5EF4-FFF2-40B4-BE49-F238E27FC236}">
              <a16:creationId xmlns:a16="http://schemas.microsoft.com/office/drawing/2014/main" id="{1273852B-2143-43C7-ADE0-A57064E4625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19" name="Text Box 165">
          <a:extLst>
            <a:ext uri="{FF2B5EF4-FFF2-40B4-BE49-F238E27FC236}">
              <a16:creationId xmlns:a16="http://schemas.microsoft.com/office/drawing/2014/main" id="{F4158317-3E21-485B-94DC-7D7CED7ACF8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0" name="Text Box 166">
          <a:extLst>
            <a:ext uri="{FF2B5EF4-FFF2-40B4-BE49-F238E27FC236}">
              <a16:creationId xmlns:a16="http://schemas.microsoft.com/office/drawing/2014/main" id="{615034D4-FFB2-486D-B269-F1E391809EA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1" name="Text Box 167">
          <a:extLst>
            <a:ext uri="{FF2B5EF4-FFF2-40B4-BE49-F238E27FC236}">
              <a16:creationId xmlns:a16="http://schemas.microsoft.com/office/drawing/2014/main" id="{26E3CFE0-74FA-4DFA-868F-A21912B6AA2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2" name="Text Box 168">
          <a:extLst>
            <a:ext uri="{FF2B5EF4-FFF2-40B4-BE49-F238E27FC236}">
              <a16:creationId xmlns:a16="http://schemas.microsoft.com/office/drawing/2014/main" id="{4BCEFDDA-4F32-4EBF-818E-F2F8D8B960A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3" name="Text Box 169">
          <a:extLst>
            <a:ext uri="{FF2B5EF4-FFF2-40B4-BE49-F238E27FC236}">
              <a16:creationId xmlns:a16="http://schemas.microsoft.com/office/drawing/2014/main" id="{2150C76B-007A-4D7D-B8B1-E8873DD1659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4" name="Text Box 170">
          <a:extLst>
            <a:ext uri="{FF2B5EF4-FFF2-40B4-BE49-F238E27FC236}">
              <a16:creationId xmlns:a16="http://schemas.microsoft.com/office/drawing/2014/main" id="{951B2E69-098A-4388-9559-7E2C2068680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5" name="Text Box 171">
          <a:extLst>
            <a:ext uri="{FF2B5EF4-FFF2-40B4-BE49-F238E27FC236}">
              <a16:creationId xmlns:a16="http://schemas.microsoft.com/office/drawing/2014/main" id="{D859243B-2D26-41DD-8C42-2D793D6FC50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6" name="Text Box 172">
          <a:extLst>
            <a:ext uri="{FF2B5EF4-FFF2-40B4-BE49-F238E27FC236}">
              <a16:creationId xmlns:a16="http://schemas.microsoft.com/office/drawing/2014/main" id="{971CF44A-DA9C-4E2C-A06D-F1CADE96A8F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7" name="Text Box 173">
          <a:extLst>
            <a:ext uri="{FF2B5EF4-FFF2-40B4-BE49-F238E27FC236}">
              <a16:creationId xmlns:a16="http://schemas.microsoft.com/office/drawing/2014/main" id="{C6FBFCF3-91C3-4EC1-BF99-2BEE2FCAEF8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8" name="Text Box 174">
          <a:extLst>
            <a:ext uri="{FF2B5EF4-FFF2-40B4-BE49-F238E27FC236}">
              <a16:creationId xmlns:a16="http://schemas.microsoft.com/office/drawing/2014/main" id="{2210DC35-7E96-4D71-9280-DCD8AA9014D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29" name="Text Box 175">
          <a:extLst>
            <a:ext uri="{FF2B5EF4-FFF2-40B4-BE49-F238E27FC236}">
              <a16:creationId xmlns:a16="http://schemas.microsoft.com/office/drawing/2014/main" id="{EB7138D3-CDE8-4851-88F0-FAA48C6DAD7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30" name="Text Box 176">
          <a:extLst>
            <a:ext uri="{FF2B5EF4-FFF2-40B4-BE49-F238E27FC236}">
              <a16:creationId xmlns:a16="http://schemas.microsoft.com/office/drawing/2014/main" id="{9206B5E3-B6E1-464D-99D9-2B461133530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31" name="Text Box 177">
          <a:extLst>
            <a:ext uri="{FF2B5EF4-FFF2-40B4-BE49-F238E27FC236}">
              <a16:creationId xmlns:a16="http://schemas.microsoft.com/office/drawing/2014/main" id="{F7E17DBF-9C78-4C63-8573-74A25F7BE9F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32" name="Text Box 178">
          <a:extLst>
            <a:ext uri="{FF2B5EF4-FFF2-40B4-BE49-F238E27FC236}">
              <a16:creationId xmlns:a16="http://schemas.microsoft.com/office/drawing/2014/main" id="{4C6449E2-909D-4A67-B17B-B69789D0BA4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33" name="Text Box 179">
          <a:extLst>
            <a:ext uri="{FF2B5EF4-FFF2-40B4-BE49-F238E27FC236}">
              <a16:creationId xmlns:a16="http://schemas.microsoft.com/office/drawing/2014/main" id="{96113F0C-3EA5-4551-9B5A-3F7FF4E072F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34" name="Text Box 180">
          <a:extLst>
            <a:ext uri="{FF2B5EF4-FFF2-40B4-BE49-F238E27FC236}">
              <a16:creationId xmlns:a16="http://schemas.microsoft.com/office/drawing/2014/main" id="{75E42A30-82B0-4129-B391-A05B9AE3890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35" name="Text Box 181">
          <a:extLst>
            <a:ext uri="{FF2B5EF4-FFF2-40B4-BE49-F238E27FC236}">
              <a16:creationId xmlns:a16="http://schemas.microsoft.com/office/drawing/2014/main" id="{D987A890-BADF-4B58-8164-99C30907EE5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36" name="Text Box 182">
          <a:extLst>
            <a:ext uri="{FF2B5EF4-FFF2-40B4-BE49-F238E27FC236}">
              <a16:creationId xmlns:a16="http://schemas.microsoft.com/office/drawing/2014/main" id="{1B38E588-2DCE-43DE-A2B1-0AF439AAA52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37" name="Text Box 183">
          <a:extLst>
            <a:ext uri="{FF2B5EF4-FFF2-40B4-BE49-F238E27FC236}">
              <a16:creationId xmlns:a16="http://schemas.microsoft.com/office/drawing/2014/main" id="{96288959-32C7-4A5F-A652-6CDF8F3413C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38" name="Text Box 184">
          <a:extLst>
            <a:ext uri="{FF2B5EF4-FFF2-40B4-BE49-F238E27FC236}">
              <a16:creationId xmlns:a16="http://schemas.microsoft.com/office/drawing/2014/main" id="{DD61234E-AAEF-46CE-89D8-515BEC0DCAF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39" name="Text Box 185">
          <a:extLst>
            <a:ext uri="{FF2B5EF4-FFF2-40B4-BE49-F238E27FC236}">
              <a16:creationId xmlns:a16="http://schemas.microsoft.com/office/drawing/2014/main" id="{4A8D08FB-6398-4961-B4D8-E44FBBC37D6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40" name="Text Box 186">
          <a:extLst>
            <a:ext uri="{FF2B5EF4-FFF2-40B4-BE49-F238E27FC236}">
              <a16:creationId xmlns:a16="http://schemas.microsoft.com/office/drawing/2014/main" id="{5F3772E7-828B-482E-8BC1-FF49E43D521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41" name="Text Box 187">
          <a:extLst>
            <a:ext uri="{FF2B5EF4-FFF2-40B4-BE49-F238E27FC236}">
              <a16:creationId xmlns:a16="http://schemas.microsoft.com/office/drawing/2014/main" id="{7ADECCBA-70BF-4849-BAC8-DCE65A819DA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42" name="Text Box 188">
          <a:extLst>
            <a:ext uri="{FF2B5EF4-FFF2-40B4-BE49-F238E27FC236}">
              <a16:creationId xmlns:a16="http://schemas.microsoft.com/office/drawing/2014/main" id="{860AEB8C-D492-47EB-81F1-8A7AD2D8AB7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43" name="Text Box 189">
          <a:extLst>
            <a:ext uri="{FF2B5EF4-FFF2-40B4-BE49-F238E27FC236}">
              <a16:creationId xmlns:a16="http://schemas.microsoft.com/office/drawing/2014/main" id="{44FB3B85-B1DB-484B-8A19-B5625CC52C2A}"/>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44" name="Text Box 190">
          <a:extLst>
            <a:ext uri="{FF2B5EF4-FFF2-40B4-BE49-F238E27FC236}">
              <a16:creationId xmlns:a16="http://schemas.microsoft.com/office/drawing/2014/main" id="{0E51A8EE-DAAB-484F-B4DE-6B9057A1530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45" name="Text Box 191">
          <a:extLst>
            <a:ext uri="{FF2B5EF4-FFF2-40B4-BE49-F238E27FC236}">
              <a16:creationId xmlns:a16="http://schemas.microsoft.com/office/drawing/2014/main" id="{3F680847-9459-4158-B493-37A0AFB2901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46" name="Text Box 192">
          <a:extLst>
            <a:ext uri="{FF2B5EF4-FFF2-40B4-BE49-F238E27FC236}">
              <a16:creationId xmlns:a16="http://schemas.microsoft.com/office/drawing/2014/main" id="{0038C9D9-3C93-4674-B136-00F4D597442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47" name="Text Box 193">
          <a:extLst>
            <a:ext uri="{FF2B5EF4-FFF2-40B4-BE49-F238E27FC236}">
              <a16:creationId xmlns:a16="http://schemas.microsoft.com/office/drawing/2014/main" id="{2BBED312-A8B1-46EF-BD36-068336E8CB3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48" name="Text Box 194">
          <a:extLst>
            <a:ext uri="{FF2B5EF4-FFF2-40B4-BE49-F238E27FC236}">
              <a16:creationId xmlns:a16="http://schemas.microsoft.com/office/drawing/2014/main" id="{DFC94E61-9B15-4BD1-BE6A-18B84D2DF5C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49" name="Text Box 195">
          <a:extLst>
            <a:ext uri="{FF2B5EF4-FFF2-40B4-BE49-F238E27FC236}">
              <a16:creationId xmlns:a16="http://schemas.microsoft.com/office/drawing/2014/main" id="{51845702-3B8A-4A3E-BC3A-830A2C24838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50" name="Text Box 196">
          <a:extLst>
            <a:ext uri="{FF2B5EF4-FFF2-40B4-BE49-F238E27FC236}">
              <a16:creationId xmlns:a16="http://schemas.microsoft.com/office/drawing/2014/main" id="{72EB72C8-3F89-49EB-B7D7-4498378F901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51" name="Text Box 197">
          <a:extLst>
            <a:ext uri="{FF2B5EF4-FFF2-40B4-BE49-F238E27FC236}">
              <a16:creationId xmlns:a16="http://schemas.microsoft.com/office/drawing/2014/main" id="{F7D42E63-810D-42B0-A1D4-60DDCECA0BB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52" name="Text Box 198">
          <a:extLst>
            <a:ext uri="{FF2B5EF4-FFF2-40B4-BE49-F238E27FC236}">
              <a16:creationId xmlns:a16="http://schemas.microsoft.com/office/drawing/2014/main" id="{7154F630-0967-4A01-B321-230F55443AF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53" name="Text Box 199">
          <a:extLst>
            <a:ext uri="{FF2B5EF4-FFF2-40B4-BE49-F238E27FC236}">
              <a16:creationId xmlns:a16="http://schemas.microsoft.com/office/drawing/2014/main" id="{B7A093EC-A8D4-4C2B-A0AE-A729642078D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54" name="Text Box 200">
          <a:extLst>
            <a:ext uri="{FF2B5EF4-FFF2-40B4-BE49-F238E27FC236}">
              <a16:creationId xmlns:a16="http://schemas.microsoft.com/office/drawing/2014/main" id="{98E80431-59E8-4AF2-A7DF-0C0C7D422D2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55" name="Text Box 201">
          <a:extLst>
            <a:ext uri="{FF2B5EF4-FFF2-40B4-BE49-F238E27FC236}">
              <a16:creationId xmlns:a16="http://schemas.microsoft.com/office/drawing/2014/main" id="{F3E62BE0-2EEC-455D-8269-5B03062F1E7A}"/>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56" name="Text Box 202">
          <a:extLst>
            <a:ext uri="{FF2B5EF4-FFF2-40B4-BE49-F238E27FC236}">
              <a16:creationId xmlns:a16="http://schemas.microsoft.com/office/drawing/2014/main" id="{FBE9B654-197A-4920-96F8-EAC93DA993D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57" name="Text Box 203">
          <a:extLst>
            <a:ext uri="{FF2B5EF4-FFF2-40B4-BE49-F238E27FC236}">
              <a16:creationId xmlns:a16="http://schemas.microsoft.com/office/drawing/2014/main" id="{35647F8C-70FB-4BD7-8818-309D903FE18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58" name="Text Box 204">
          <a:extLst>
            <a:ext uri="{FF2B5EF4-FFF2-40B4-BE49-F238E27FC236}">
              <a16:creationId xmlns:a16="http://schemas.microsoft.com/office/drawing/2014/main" id="{B56ECA68-A31E-4A66-A6A3-0D4F895CCFB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59" name="Text Box 205">
          <a:extLst>
            <a:ext uri="{FF2B5EF4-FFF2-40B4-BE49-F238E27FC236}">
              <a16:creationId xmlns:a16="http://schemas.microsoft.com/office/drawing/2014/main" id="{CF7148AA-1834-4894-BEC2-505BA3E6A34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60" name="Text Box 206">
          <a:extLst>
            <a:ext uri="{FF2B5EF4-FFF2-40B4-BE49-F238E27FC236}">
              <a16:creationId xmlns:a16="http://schemas.microsoft.com/office/drawing/2014/main" id="{AF16296A-5D36-482F-83FA-5BE29F47027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61" name="Text Box 207">
          <a:extLst>
            <a:ext uri="{FF2B5EF4-FFF2-40B4-BE49-F238E27FC236}">
              <a16:creationId xmlns:a16="http://schemas.microsoft.com/office/drawing/2014/main" id="{B558434A-FBA2-4AA5-8B5F-A0FA25BC22C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62" name="Text Box 208">
          <a:extLst>
            <a:ext uri="{FF2B5EF4-FFF2-40B4-BE49-F238E27FC236}">
              <a16:creationId xmlns:a16="http://schemas.microsoft.com/office/drawing/2014/main" id="{626E6796-F195-495F-B612-FDCFD953E83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63" name="Text Box 209">
          <a:extLst>
            <a:ext uri="{FF2B5EF4-FFF2-40B4-BE49-F238E27FC236}">
              <a16:creationId xmlns:a16="http://schemas.microsoft.com/office/drawing/2014/main" id="{348ACDD2-FC22-4CCE-916E-638EBDAC428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64" name="Text Box 210">
          <a:extLst>
            <a:ext uri="{FF2B5EF4-FFF2-40B4-BE49-F238E27FC236}">
              <a16:creationId xmlns:a16="http://schemas.microsoft.com/office/drawing/2014/main" id="{682C56C2-D72B-47FF-9708-F822522DB1D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65" name="Text Box 211">
          <a:extLst>
            <a:ext uri="{FF2B5EF4-FFF2-40B4-BE49-F238E27FC236}">
              <a16:creationId xmlns:a16="http://schemas.microsoft.com/office/drawing/2014/main" id="{F54AFB22-36C8-4402-A18E-F05D4152336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66" name="Text Box 212">
          <a:extLst>
            <a:ext uri="{FF2B5EF4-FFF2-40B4-BE49-F238E27FC236}">
              <a16:creationId xmlns:a16="http://schemas.microsoft.com/office/drawing/2014/main" id="{5EADED5B-B7BA-4ADD-B80D-A52F197FDB6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67" name="Text Box 213">
          <a:extLst>
            <a:ext uri="{FF2B5EF4-FFF2-40B4-BE49-F238E27FC236}">
              <a16:creationId xmlns:a16="http://schemas.microsoft.com/office/drawing/2014/main" id="{1A785F7A-7D3E-4CE8-96D4-25B6566BD76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68" name="Text Box 214">
          <a:extLst>
            <a:ext uri="{FF2B5EF4-FFF2-40B4-BE49-F238E27FC236}">
              <a16:creationId xmlns:a16="http://schemas.microsoft.com/office/drawing/2014/main" id="{F870A87C-02AA-4D86-AB4D-711F82E86B7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69" name="Text Box 215">
          <a:extLst>
            <a:ext uri="{FF2B5EF4-FFF2-40B4-BE49-F238E27FC236}">
              <a16:creationId xmlns:a16="http://schemas.microsoft.com/office/drawing/2014/main" id="{16ACF739-C056-4EA6-8F59-BA8DED6A664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70" name="Text Box 216">
          <a:extLst>
            <a:ext uri="{FF2B5EF4-FFF2-40B4-BE49-F238E27FC236}">
              <a16:creationId xmlns:a16="http://schemas.microsoft.com/office/drawing/2014/main" id="{1E5E7AAF-92F5-4F1D-B9C4-E1364674629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71" name="Text Box 217">
          <a:extLst>
            <a:ext uri="{FF2B5EF4-FFF2-40B4-BE49-F238E27FC236}">
              <a16:creationId xmlns:a16="http://schemas.microsoft.com/office/drawing/2014/main" id="{B7B7EF35-170D-487A-9F36-0F73B4A72C8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72" name="Text Box 218">
          <a:extLst>
            <a:ext uri="{FF2B5EF4-FFF2-40B4-BE49-F238E27FC236}">
              <a16:creationId xmlns:a16="http://schemas.microsoft.com/office/drawing/2014/main" id="{1275AB0A-18C0-43D8-9CD1-AB7E11638E2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73" name="Text Box 219">
          <a:extLst>
            <a:ext uri="{FF2B5EF4-FFF2-40B4-BE49-F238E27FC236}">
              <a16:creationId xmlns:a16="http://schemas.microsoft.com/office/drawing/2014/main" id="{3DCF775B-EC02-456A-A3B5-EA31B0B2F473}"/>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74" name="Text Box 220">
          <a:extLst>
            <a:ext uri="{FF2B5EF4-FFF2-40B4-BE49-F238E27FC236}">
              <a16:creationId xmlns:a16="http://schemas.microsoft.com/office/drawing/2014/main" id="{3984DAB6-44D3-414C-9FDD-A416A3D0AEB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75" name="Text Box 221">
          <a:extLst>
            <a:ext uri="{FF2B5EF4-FFF2-40B4-BE49-F238E27FC236}">
              <a16:creationId xmlns:a16="http://schemas.microsoft.com/office/drawing/2014/main" id="{87AD10E3-3A0F-4D30-8E05-44643F30BBA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76" name="Text Box 222">
          <a:extLst>
            <a:ext uri="{FF2B5EF4-FFF2-40B4-BE49-F238E27FC236}">
              <a16:creationId xmlns:a16="http://schemas.microsoft.com/office/drawing/2014/main" id="{FA46EC61-EEBE-4743-B627-679370B188D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77" name="Text Box 223">
          <a:extLst>
            <a:ext uri="{FF2B5EF4-FFF2-40B4-BE49-F238E27FC236}">
              <a16:creationId xmlns:a16="http://schemas.microsoft.com/office/drawing/2014/main" id="{8A5C14DA-10B1-4721-8AFE-D587756049A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78" name="Text Box 224">
          <a:extLst>
            <a:ext uri="{FF2B5EF4-FFF2-40B4-BE49-F238E27FC236}">
              <a16:creationId xmlns:a16="http://schemas.microsoft.com/office/drawing/2014/main" id="{F24AD15D-9BB3-4328-A57A-86DE3245E42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4979" name="Text Box 225">
          <a:extLst>
            <a:ext uri="{FF2B5EF4-FFF2-40B4-BE49-F238E27FC236}">
              <a16:creationId xmlns:a16="http://schemas.microsoft.com/office/drawing/2014/main" id="{D311AB03-56F5-42D4-93E6-9327DD5314C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80" name="Text Box 226">
          <a:extLst>
            <a:ext uri="{FF2B5EF4-FFF2-40B4-BE49-F238E27FC236}">
              <a16:creationId xmlns:a16="http://schemas.microsoft.com/office/drawing/2014/main" id="{65F1821D-D5D5-46C6-850D-427ED12F0EE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81" name="Text Box 227">
          <a:extLst>
            <a:ext uri="{FF2B5EF4-FFF2-40B4-BE49-F238E27FC236}">
              <a16:creationId xmlns:a16="http://schemas.microsoft.com/office/drawing/2014/main" id="{E0A6D22E-2B7F-4620-BD3D-CD107D4D31A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82" name="Text Box 228">
          <a:extLst>
            <a:ext uri="{FF2B5EF4-FFF2-40B4-BE49-F238E27FC236}">
              <a16:creationId xmlns:a16="http://schemas.microsoft.com/office/drawing/2014/main" id="{61D98CEC-ABB8-46E2-ADF5-F9F448E44E5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83" name="Text Box 229">
          <a:extLst>
            <a:ext uri="{FF2B5EF4-FFF2-40B4-BE49-F238E27FC236}">
              <a16:creationId xmlns:a16="http://schemas.microsoft.com/office/drawing/2014/main" id="{DAD0570C-549E-42BF-B428-CE0FC047206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84" name="Text Box 230">
          <a:extLst>
            <a:ext uri="{FF2B5EF4-FFF2-40B4-BE49-F238E27FC236}">
              <a16:creationId xmlns:a16="http://schemas.microsoft.com/office/drawing/2014/main" id="{5867BEEA-3878-4D61-92E9-A69D2BCC796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85" name="Text Box 231">
          <a:extLst>
            <a:ext uri="{FF2B5EF4-FFF2-40B4-BE49-F238E27FC236}">
              <a16:creationId xmlns:a16="http://schemas.microsoft.com/office/drawing/2014/main" id="{63B0FD3B-E85E-4F5E-BBE0-E0A2B95EEFC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86" name="Text Box 232">
          <a:extLst>
            <a:ext uri="{FF2B5EF4-FFF2-40B4-BE49-F238E27FC236}">
              <a16:creationId xmlns:a16="http://schemas.microsoft.com/office/drawing/2014/main" id="{0F289F39-6056-4670-A5EF-546CA955C17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87" name="Text Box 233">
          <a:extLst>
            <a:ext uri="{FF2B5EF4-FFF2-40B4-BE49-F238E27FC236}">
              <a16:creationId xmlns:a16="http://schemas.microsoft.com/office/drawing/2014/main" id="{0C9AC45D-78C7-4203-8E1E-69E0DB6416E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88" name="Text Box 234">
          <a:extLst>
            <a:ext uri="{FF2B5EF4-FFF2-40B4-BE49-F238E27FC236}">
              <a16:creationId xmlns:a16="http://schemas.microsoft.com/office/drawing/2014/main" id="{8C75B59E-9EB2-4603-B84E-421EF9ADA4E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89" name="Text Box 235">
          <a:extLst>
            <a:ext uri="{FF2B5EF4-FFF2-40B4-BE49-F238E27FC236}">
              <a16:creationId xmlns:a16="http://schemas.microsoft.com/office/drawing/2014/main" id="{1925D060-8853-4C2E-BAC6-95744236955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0" name="Text Box 236">
          <a:extLst>
            <a:ext uri="{FF2B5EF4-FFF2-40B4-BE49-F238E27FC236}">
              <a16:creationId xmlns:a16="http://schemas.microsoft.com/office/drawing/2014/main" id="{0A75E247-2015-40B5-9F88-64DC1803450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1" name="Text Box 237">
          <a:extLst>
            <a:ext uri="{FF2B5EF4-FFF2-40B4-BE49-F238E27FC236}">
              <a16:creationId xmlns:a16="http://schemas.microsoft.com/office/drawing/2014/main" id="{9D917A70-5247-4187-85DF-A945EB6F683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2" name="Text Box 238">
          <a:extLst>
            <a:ext uri="{FF2B5EF4-FFF2-40B4-BE49-F238E27FC236}">
              <a16:creationId xmlns:a16="http://schemas.microsoft.com/office/drawing/2014/main" id="{8D5E615F-1A92-46FB-AB82-2072260718A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3" name="Text Box 239">
          <a:extLst>
            <a:ext uri="{FF2B5EF4-FFF2-40B4-BE49-F238E27FC236}">
              <a16:creationId xmlns:a16="http://schemas.microsoft.com/office/drawing/2014/main" id="{31DD720D-D9CD-4B90-BCD0-15E3CFF97FC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4994" name="Text Box 240">
          <a:extLst>
            <a:ext uri="{FF2B5EF4-FFF2-40B4-BE49-F238E27FC236}">
              <a16:creationId xmlns:a16="http://schemas.microsoft.com/office/drawing/2014/main" id="{F4669FDC-3EEC-43DC-971E-A4F14E07A6D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4995" name="Text Box 164">
          <a:extLst>
            <a:ext uri="{FF2B5EF4-FFF2-40B4-BE49-F238E27FC236}">
              <a16:creationId xmlns:a16="http://schemas.microsoft.com/office/drawing/2014/main" id="{35A00239-7651-49B6-A15C-3E03DA9DD7C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6" name="Text Box 165">
          <a:extLst>
            <a:ext uri="{FF2B5EF4-FFF2-40B4-BE49-F238E27FC236}">
              <a16:creationId xmlns:a16="http://schemas.microsoft.com/office/drawing/2014/main" id="{2A2E95F7-5351-4EE7-AE20-FF4FAB4ACD5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7" name="Text Box 166">
          <a:extLst>
            <a:ext uri="{FF2B5EF4-FFF2-40B4-BE49-F238E27FC236}">
              <a16:creationId xmlns:a16="http://schemas.microsoft.com/office/drawing/2014/main" id="{895DEDC9-FA1A-499D-A576-875A8F24E0C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8" name="Text Box 167">
          <a:extLst>
            <a:ext uri="{FF2B5EF4-FFF2-40B4-BE49-F238E27FC236}">
              <a16:creationId xmlns:a16="http://schemas.microsoft.com/office/drawing/2014/main" id="{069514FA-B8FE-4228-9474-3D5F4095BC1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4999" name="Text Box 168">
          <a:extLst>
            <a:ext uri="{FF2B5EF4-FFF2-40B4-BE49-F238E27FC236}">
              <a16:creationId xmlns:a16="http://schemas.microsoft.com/office/drawing/2014/main" id="{840E5ADC-8686-4F5A-B886-D490DF2912A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00" name="Text Box 169">
          <a:extLst>
            <a:ext uri="{FF2B5EF4-FFF2-40B4-BE49-F238E27FC236}">
              <a16:creationId xmlns:a16="http://schemas.microsoft.com/office/drawing/2014/main" id="{531FA484-B782-4F9E-9DCB-FCB6358835A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01" name="Text Box 170">
          <a:extLst>
            <a:ext uri="{FF2B5EF4-FFF2-40B4-BE49-F238E27FC236}">
              <a16:creationId xmlns:a16="http://schemas.microsoft.com/office/drawing/2014/main" id="{B488AF7F-0834-47EC-A753-6759B518A83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02" name="Text Box 171">
          <a:extLst>
            <a:ext uri="{FF2B5EF4-FFF2-40B4-BE49-F238E27FC236}">
              <a16:creationId xmlns:a16="http://schemas.microsoft.com/office/drawing/2014/main" id="{B4A8CB12-696E-43FC-B3A7-155F8AC7B38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03" name="Text Box 172">
          <a:extLst>
            <a:ext uri="{FF2B5EF4-FFF2-40B4-BE49-F238E27FC236}">
              <a16:creationId xmlns:a16="http://schemas.microsoft.com/office/drawing/2014/main" id="{83FC2FE4-50FD-4D32-A90B-BA5A7F95839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04" name="Text Box 173">
          <a:extLst>
            <a:ext uri="{FF2B5EF4-FFF2-40B4-BE49-F238E27FC236}">
              <a16:creationId xmlns:a16="http://schemas.microsoft.com/office/drawing/2014/main" id="{A384098A-545D-484C-B52A-87CFEF60CDB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05" name="Text Box 174">
          <a:extLst>
            <a:ext uri="{FF2B5EF4-FFF2-40B4-BE49-F238E27FC236}">
              <a16:creationId xmlns:a16="http://schemas.microsoft.com/office/drawing/2014/main" id="{52ABB213-EEDE-40C2-9256-8B2E2C263A3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06" name="Text Box 175">
          <a:extLst>
            <a:ext uri="{FF2B5EF4-FFF2-40B4-BE49-F238E27FC236}">
              <a16:creationId xmlns:a16="http://schemas.microsoft.com/office/drawing/2014/main" id="{3F066AE7-7863-4912-9EF4-1D24A97B22C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07" name="Text Box 176">
          <a:extLst>
            <a:ext uri="{FF2B5EF4-FFF2-40B4-BE49-F238E27FC236}">
              <a16:creationId xmlns:a16="http://schemas.microsoft.com/office/drawing/2014/main" id="{B8BE06AD-29D6-4EA1-852F-72FA149D66C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08" name="Text Box 177">
          <a:extLst>
            <a:ext uri="{FF2B5EF4-FFF2-40B4-BE49-F238E27FC236}">
              <a16:creationId xmlns:a16="http://schemas.microsoft.com/office/drawing/2014/main" id="{3A2FAC45-642A-43E8-8607-FF9EF6F7099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09" name="Text Box 178">
          <a:extLst>
            <a:ext uri="{FF2B5EF4-FFF2-40B4-BE49-F238E27FC236}">
              <a16:creationId xmlns:a16="http://schemas.microsoft.com/office/drawing/2014/main" id="{DDC21ADD-0FB7-4C1D-B00C-F724C213173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10" name="Text Box 179">
          <a:extLst>
            <a:ext uri="{FF2B5EF4-FFF2-40B4-BE49-F238E27FC236}">
              <a16:creationId xmlns:a16="http://schemas.microsoft.com/office/drawing/2014/main" id="{ADBB66A5-3578-42C4-A7BE-D891F397606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11" name="Text Box 180">
          <a:extLst>
            <a:ext uri="{FF2B5EF4-FFF2-40B4-BE49-F238E27FC236}">
              <a16:creationId xmlns:a16="http://schemas.microsoft.com/office/drawing/2014/main" id="{3F732A8F-7588-4295-A5E7-9EDFF27D950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12" name="Text Box 181">
          <a:extLst>
            <a:ext uri="{FF2B5EF4-FFF2-40B4-BE49-F238E27FC236}">
              <a16:creationId xmlns:a16="http://schemas.microsoft.com/office/drawing/2014/main" id="{6B9326D9-5EAF-4C9A-B169-2B840D732EE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13" name="Text Box 182">
          <a:extLst>
            <a:ext uri="{FF2B5EF4-FFF2-40B4-BE49-F238E27FC236}">
              <a16:creationId xmlns:a16="http://schemas.microsoft.com/office/drawing/2014/main" id="{2A8CF058-4DBF-436D-A260-B30C36612E3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14" name="Text Box 183">
          <a:extLst>
            <a:ext uri="{FF2B5EF4-FFF2-40B4-BE49-F238E27FC236}">
              <a16:creationId xmlns:a16="http://schemas.microsoft.com/office/drawing/2014/main" id="{2FC62731-C38D-40F5-82C1-8B383F3DBA5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15" name="Text Box 184">
          <a:extLst>
            <a:ext uri="{FF2B5EF4-FFF2-40B4-BE49-F238E27FC236}">
              <a16:creationId xmlns:a16="http://schemas.microsoft.com/office/drawing/2014/main" id="{468BB472-E317-4CA9-A26F-7C021DDF9C0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16" name="Text Box 185">
          <a:extLst>
            <a:ext uri="{FF2B5EF4-FFF2-40B4-BE49-F238E27FC236}">
              <a16:creationId xmlns:a16="http://schemas.microsoft.com/office/drawing/2014/main" id="{1FF6B5C5-50E4-4EA5-A1E7-C5C20094DB6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17" name="Text Box 186">
          <a:extLst>
            <a:ext uri="{FF2B5EF4-FFF2-40B4-BE49-F238E27FC236}">
              <a16:creationId xmlns:a16="http://schemas.microsoft.com/office/drawing/2014/main" id="{20B6F3CC-8AE3-409B-A6D7-F7F36451DB3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18" name="Text Box 187">
          <a:extLst>
            <a:ext uri="{FF2B5EF4-FFF2-40B4-BE49-F238E27FC236}">
              <a16:creationId xmlns:a16="http://schemas.microsoft.com/office/drawing/2014/main" id="{BC85098F-5FC4-46FC-B1DC-C7D3FBE5C4B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19" name="Text Box 188">
          <a:extLst>
            <a:ext uri="{FF2B5EF4-FFF2-40B4-BE49-F238E27FC236}">
              <a16:creationId xmlns:a16="http://schemas.microsoft.com/office/drawing/2014/main" id="{94C05D53-2529-481D-A09A-B9EF9EEF7F8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20" name="Text Box 189">
          <a:extLst>
            <a:ext uri="{FF2B5EF4-FFF2-40B4-BE49-F238E27FC236}">
              <a16:creationId xmlns:a16="http://schemas.microsoft.com/office/drawing/2014/main" id="{DF3E569B-6ABB-411B-BE7F-B013EB72C8D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21" name="Text Box 190">
          <a:extLst>
            <a:ext uri="{FF2B5EF4-FFF2-40B4-BE49-F238E27FC236}">
              <a16:creationId xmlns:a16="http://schemas.microsoft.com/office/drawing/2014/main" id="{250BDC0A-E4A9-40E6-A868-ED8C9B497DA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22" name="Text Box 191">
          <a:extLst>
            <a:ext uri="{FF2B5EF4-FFF2-40B4-BE49-F238E27FC236}">
              <a16:creationId xmlns:a16="http://schemas.microsoft.com/office/drawing/2014/main" id="{721C4657-9DCE-40C3-9B22-D30C611DF04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23" name="Text Box 192">
          <a:extLst>
            <a:ext uri="{FF2B5EF4-FFF2-40B4-BE49-F238E27FC236}">
              <a16:creationId xmlns:a16="http://schemas.microsoft.com/office/drawing/2014/main" id="{6171E1C4-7CD2-4A0B-ADC8-3FC4CCA8B43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24" name="Text Box 193">
          <a:extLst>
            <a:ext uri="{FF2B5EF4-FFF2-40B4-BE49-F238E27FC236}">
              <a16:creationId xmlns:a16="http://schemas.microsoft.com/office/drawing/2014/main" id="{76F9DE53-3F8B-4FB4-8C7C-024A20C2CD3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25" name="Text Box 194">
          <a:extLst>
            <a:ext uri="{FF2B5EF4-FFF2-40B4-BE49-F238E27FC236}">
              <a16:creationId xmlns:a16="http://schemas.microsoft.com/office/drawing/2014/main" id="{4819D656-B9C5-4EFD-A028-C2208F67C533}"/>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26" name="Text Box 195">
          <a:extLst>
            <a:ext uri="{FF2B5EF4-FFF2-40B4-BE49-F238E27FC236}">
              <a16:creationId xmlns:a16="http://schemas.microsoft.com/office/drawing/2014/main" id="{3615F764-B095-471D-A6CC-6805F893087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27" name="Text Box 196">
          <a:extLst>
            <a:ext uri="{FF2B5EF4-FFF2-40B4-BE49-F238E27FC236}">
              <a16:creationId xmlns:a16="http://schemas.microsoft.com/office/drawing/2014/main" id="{8419427D-7F2C-4880-A21C-D200E940145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28" name="Text Box 197">
          <a:extLst>
            <a:ext uri="{FF2B5EF4-FFF2-40B4-BE49-F238E27FC236}">
              <a16:creationId xmlns:a16="http://schemas.microsoft.com/office/drawing/2014/main" id="{64FD4684-3FB9-4481-8026-EB3C3F9E536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29" name="Text Box 198">
          <a:extLst>
            <a:ext uri="{FF2B5EF4-FFF2-40B4-BE49-F238E27FC236}">
              <a16:creationId xmlns:a16="http://schemas.microsoft.com/office/drawing/2014/main" id="{E8FDE50F-394D-43EC-84C1-119461F3987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30" name="Text Box 199">
          <a:extLst>
            <a:ext uri="{FF2B5EF4-FFF2-40B4-BE49-F238E27FC236}">
              <a16:creationId xmlns:a16="http://schemas.microsoft.com/office/drawing/2014/main" id="{60995066-9268-4061-AD57-BA44BB80711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31" name="Text Box 200">
          <a:extLst>
            <a:ext uri="{FF2B5EF4-FFF2-40B4-BE49-F238E27FC236}">
              <a16:creationId xmlns:a16="http://schemas.microsoft.com/office/drawing/2014/main" id="{DF7F7BBB-E482-459D-B6D4-D1FA33EB926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32" name="Text Box 201">
          <a:extLst>
            <a:ext uri="{FF2B5EF4-FFF2-40B4-BE49-F238E27FC236}">
              <a16:creationId xmlns:a16="http://schemas.microsoft.com/office/drawing/2014/main" id="{88C9CC94-76E2-4075-AF5E-28CA3B2BF5D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33" name="Text Box 202">
          <a:extLst>
            <a:ext uri="{FF2B5EF4-FFF2-40B4-BE49-F238E27FC236}">
              <a16:creationId xmlns:a16="http://schemas.microsoft.com/office/drawing/2014/main" id="{F3E14777-3963-4CD2-BBFA-6DA6AB0CBC1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34" name="Text Box 203">
          <a:extLst>
            <a:ext uri="{FF2B5EF4-FFF2-40B4-BE49-F238E27FC236}">
              <a16:creationId xmlns:a16="http://schemas.microsoft.com/office/drawing/2014/main" id="{23A529DA-9007-4B04-9BD9-5E427733E83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35" name="Text Box 204">
          <a:extLst>
            <a:ext uri="{FF2B5EF4-FFF2-40B4-BE49-F238E27FC236}">
              <a16:creationId xmlns:a16="http://schemas.microsoft.com/office/drawing/2014/main" id="{C211920C-8501-4619-A4A2-5005EBF74E9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36" name="Text Box 205">
          <a:extLst>
            <a:ext uri="{FF2B5EF4-FFF2-40B4-BE49-F238E27FC236}">
              <a16:creationId xmlns:a16="http://schemas.microsoft.com/office/drawing/2014/main" id="{1C8A7F0B-C169-4C67-B6E3-D05AAFFA9D1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37" name="Text Box 206">
          <a:extLst>
            <a:ext uri="{FF2B5EF4-FFF2-40B4-BE49-F238E27FC236}">
              <a16:creationId xmlns:a16="http://schemas.microsoft.com/office/drawing/2014/main" id="{255D4378-EAEB-42FA-9E6C-CE27B050B35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38" name="Text Box 207">
          <a:extLst>
            <a:ext uri="{FF2B5EF4-FFF2-40B4-BE49-F238E27FC236}">
              <a16:creationId xmlns:a16="http://schemas.microsoft.com/office/drawing/2014/main" id="{FE42213A-2CCB-4FE8-AA66-1D2A7CAE753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39" name="Text Box 208">
          <a:extLst>
            <a:ext uri="{FF2B5EF4-FFF2-40B4-BE49-F238E27FC236}">
              <a16:creationId xmlns:a16="http://schemas.microsoft.com/office/drawing/2014/main" id="{04D4AA94-D2B7-47BE-B7E5-7BC6FCD7265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40" name="Text Box 209">
          <a:extLst>
            <a:ext uri="{FF2B5EF4-FFF2-40B4-BE49-F238E27FC236}">
              <a16:creationId xmlns:a16="http://schemas.microsoft.com/office/drawing/2014/main" id="{55D84D15-BFCA-471F-9983-4C8F3289CCD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41" name="Text Box 210">
          <a:extLst>
            <a:ext uri="{FF2B5EF4-FFF2-40B4-BE49-F238E27FC236}">
              <a16:creationId xmlns:a16="http://schemas.microsoft.com/office/drawing/2014/main" id="{5C9ED803-988C-42B0-AB83-6B28EF14672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42" name="Text Box 211">
          <a:extLst>
            <a:ext uri="{FF2B5EF4-FFF2-40B4-BE49-F238E27FC236}">
              <a16:creationId xmlns:a16="http://schemas.microsoft.com/office/drawing/2014/main" id="{CA1EFE5C-B110-4DE2-9E80-B8660DD2B20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43" name="Text Box 212">
          <a:extLst>
            <a:ext uri="{FF2B5EF4-FFF2-40B4-BE49-F238E27FC236}">
              <a16:creationId xmlns:a16="http://schemas.microsoft.com/office/drawing/2014/main" id="{1ACF00C3-EC40-4FAF-B08B-67971816D0F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44" name="Text Box 213">
          <a:extLst>
            <a:ext uri="{FF2B5EF4-FFF2-40B4-BE49-F238E27FC236}">
              <a16:creationId xmlns:a16="http://schemas.microsoft.com/office/drawing/2014/main" id="{764F8D34-CD4E-4FDF-A064-4BF406D5931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45" name="Text Box 214">
          <a:extLst>
            <a:ext uri="{FF2B5EF4-FFF2-40B4-BE49-F238E27FC236}">
              <a16:creationId xmlns:a16="http://schemas.microsoft.com/office/drawing/2014/main" id="{C5D77CE6-40AB-487E-A988-2FD6020706F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46" name="Text Box 215">
          <a:extLst>
            <a:ext uri="{FF2B5EF4-FFF2-40B4-BE49-F238E27FC236}">
              <a16:creationId xmlns:a16="http://schemas.microsoft.com/office/drawing/2014/main" id="{86825EC5-93EA-4E8F-A590-7A2E40EDA22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47" name="Text Box 216">
          <a:extLst>
            <a:ext uri="{FF2B5EF4-FFF2-40B4-BE49-F238E27FC236}">
              <a16:creationId xmlns:a16="http://schemas.microsoft.com/office/drawing/2014/main" id="{84599104-C831-41BB-9BAF-6C795F4E892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48" name="Text Box 217">
          <a:extLst>
            <a:ext uri="{FF2B5EF4-FFF2-40B4-BE49-F238E27FC236}">
              <a16:creationId xmlns:a16="http://schemas.microsoft.com/office/drawing/2014/main" id="{14E86AB1-F6AD-4002-A912-54F00ADC30E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49" name="Text Box 218">
          <a:extLst>
            <a:ext uri="{FF2B5EF4-FFF2-40B4-BE49-F238E27FC236}">
              <a16:creationId xmlns:a16="http://schemas.microsoft.com/office/drawing/2014/main" id="{B86F10F6-8E18-4A10-8CCB-3D2990B37DF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50" name="Text Box 219">
          <a:extLst>
            <a:ext uri="{FF2B5EF4-FFF2-40B4-BE49-F238E27FC236}">
              <a16:creationId xmlns:a16="http://schemas.microsoft.com/office/drawing/2014/main" id="{E1D7FFE8-A80C-4945-B846-5A9208AD37B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51" name="Text Box 220">
          <a:extLst>
            <a:ext uri="{FF2B5EF4-FFF2-40B4-BE49-F238E27FC236}">
              <a16:creationId xmlns:a16="http://schemas.microsoft.com/office/drawing/2014/main" id="{536A231C-D1AB-4B1D-8169-C09773AAD6F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52" name="Text Box 221">
          <a:extLst>
            <a:ext uri="{FF2B5EF4-FFF2-40B4-BE49-F238E27FC236}">
              <a16:creationId xmlns:a16="http://schemas.microsoft.com/office/drawing/2014/main" id="{25D86A92-8D7D-4DFC-8F7F-DB8459A0AF2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53" name="Text Box 222">
          <a:extLst>
            <a:ext uri="{FF2B5EF4-FFF2-40B4-BE49-F238E27FC236}">
              <a16:creationId xmlns:a16="http://schemas.microsoft.com/office/drawing/2014/main" id="{AE0B2CE9-21E6-4E36-9F05-6BD125516E3A}"/>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54" name="Text Box 223">
          <a:extLst>
            <a:ext uri="{FF2B5EF4-FFF2-40B4-BE49-F238E27FC236}">
              <a16:creationId xmlns:a16="http://schemas.microsoft.com/office/drawing/2014/main" id="{E94E53F2-666B-4EBA-9266-94EB10C757F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55" name="Text Box 224">
          <a:extLst>
            <a:ext uri="{FF2B5EF4-FFF2-40B4-BE49-F238E27FC236}">
              <a16:creationId xmlns:a16="http://schemas.microsoft.com/office/drawing/2014/main" id="{E0DEAFCF-5743-4CB5-B2F0-93A541A60F9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56" name="Text Box 225">
          <a:extLst>
            <a:ext uri="{FF2B5EF4-FFF2-40B4-BE49-F238E27FC236}">
              <a16:creationId xmlns:a16="http://schemas.microsoft.com/office/drawing/2014/main" id="{5043BE19-B541-4133-97C8-B02AFBBD8B6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57" name="Text Box 226">
          <a:extLst>
            <a:ext uri="{FF2B5EF4-FFF2-40B4-BE49-F238E27FC236}">
              <a16:creationId xmlns:a16="http://schemas.microsoft.com/office/drawing/2014/main" id="{BD93F42C-D87D-41BA-A7EB-1620749FC75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58" name="Text Box 227">
          <a:extLst>
            <a:ext uri="{FF2B5EF4-FFF2-40B4-BE49-F238E27FC236}">
              <a16:creationId xmlns:a16="http://schemas.microsoft.com/office/drawing/2014/main" id="{B77FB07F-6530-4AEC-A9F1-F9D142435F93}"/>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59" name="Text Box 228">
          <a:extLst>
            <a:ext uri="{FF2B5EF4-FFF2-40B4-BE49-F238E27FC236}">
              <a16:creationId xmlns:a16="http://schemas.microsoft.com/office/drawing/2014/main" id="{D448BB15-0F03-43AA-BF7D-D30857F1F56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0" name="Text Box 229">
          <a:extLst>
            <a:ext uri="{FF2B5EF4-FFF2-40B4-BE49-F238E27FC236}">
              <a16:creationId xmlns:a16="http://schemas.microsoft.com/office/drawing/2014/main" id="{F1085B7F-7930-4347-90EB-CC69F7FB500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1" name="Text Box 230">
          <a:extLst>
            <a:ext uri="{FF2B5EF4-FFF2-40B4-BE49-F238E27FC236}">
              <a16:creationId xmlns:a16="http://schemas.microsoft.com/office/drawing/2014/main" id="{63D06044-B20F-454E-A186-DF4D275B347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2" name="Text Box 231">
          <a:extLst>
            <a:ext uri="{FF2B5EF4-FFF2-40B4-BE49-F238E27FC236}">
              <a16:creationId xmlns:a16="http://schemas.microsoft.com/office/drawing/2014/main" id="{44882E7E-09BD-4E8B-A2D8-70147F51FDE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3" name="Text Box 232">
          <a:extLst>
            <a:ext uri="{FF2B5EF4-FFF2-40B4-BE49-F238E27FC236}">
              <a16:creationId xmlns:a16="http://schemas.microsoft.com/office/drawing/2014/main" id="{34E4F349-2B36-413A-B2D0-EB45F8D1240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4" name="Text Box 233">
          <a:extLst>
            <a:ext uri="{FF2B5EF4-FFF2-40B4-BE49-F238E27FC236}">
              <a16:creationId xmlns:a16="http://schemas.microsoft.com/office/drawing/2014/main" id="{F9210A17-B82C-40EC-8763-0833EF19F1A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5" name="Text Box 234">
          <a:extLst>
            <a:ext uri="{FF2B5EF4-FFF2-40B4-BE49-F238E27FC236}">
              <a16:creationId xmlns:a16="http://schemas.microsoft.com/office/drawing/2014/main" id="{C89865A2-2832-4C77-B1B5-F2B98C347AF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6" name="Text Box 235">
          <a:extLst>
            <a:ext uri="{FF2B5EF4-FFF2-40B4-BE49-F238E27FC236}">
              <a16:creationId xmlns:a16="http://schemas.microsoft.com/office/drawing/2014/main" id="{55234126-BD60-4758-876F-9A718B96E19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7" name="Text Box 236">
          <a:extLst>
            <a:ext uri="{FF2B5EF4-FFF2-40B4-BE49-F238E27FC236}">
              <a16:creationId xmlns:a16="http://schemas.microsoft.com/office/drawing/2014/main" id="{4D7B0A3C-ABC2-471E-81DC-A457B95A9E8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8" name="Text Box 237">
          <a:extLst>
            <a:ext uri="{FF2B5EF4-FFF2-40B4-BE49-F238E27FC236}">
              <a16:creationId xmlns:a16="http://schemas.microsoft.com/office/drawing/2014/main" id="{3A615ED3-3F58-4020-8E0C-09959AA12DB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69" name="Text Box 238">
          <a:extLst>
            <a:ext uri="{FF2B5EF4-FFF2-40B4-BE49-F238E27FC236}">
              <a16:creationId xmlns:a16="http://schemas.microsoft.com/office/drawing/2014/main" id="{3E8FA20D-D938-48A2-8591-B507E45F68E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0" name="Text Box 239">
          <a:extLst>
            <a:ext uri="{FF2B5EF4-FFF2-40B4-BE49-F238E27FC236}">
              <a16:creationId xmlns:a16="http://schemas.microsoft.com/office/drawing/2014/main" id="{25A3D8E5-724E-40E0-8E7C-346AABC30E0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71" name="Text Box 240">
          <a:extLst>
            <a:ext uri="{FF2B5EF4-FFF2-40B4-BE49-F238E27FC236}">
              <a16:creationId xmlns:a16="http://schemas.microsoft.com/office/drawing/2014/main" id="{F485EDDB-B3E8-44F0-9369-13EE5BE705D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72" name="Text Box 164">
          <a:extLst>
            <a:ext uri="{FF2B5EF4-FFF2-40B4-BE49-F238E27FC236}">
              <a16:creationId xmlns:a16="http://schemas.microsoft.com/office/drawing/2014/main" id="{3E9F1390-484F-43B0-8B44-F42F466379B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3" name="Text Box 165">
          <a:extLst>
            <a:ext uri="{FF2B5EF4-FFF2-40B4-BE49-F238E27FC236}">
              <a16:creationId xmlns:a16="http://schemas.microsoft.com/office/drawing/2014/main" id="{44AD0A78-BCAB-4179-A865-AB3418F6F28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4" name="Text Box 166">
          <a:extLst>
            <a:ext uri="{FF2B5EF4-FFF2-40B4-BE49-F238E27FC236}">
              <a16:creationId xmlns:a16="http://schemas.microsoft.com/office/drawing/2014/main" id="{27776857-FA61-4DCF-B5D0-FA5BBF2F67A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5" name="Text Box 167">
          <a:extLst>
            <a:ext uri="{FF2B5EF4-FFF2-40B4-BE49-F238E27FC236}">
              <a16:creationId xmlns:a16="http://schemas.microsoft.com/office/drawing/2014/main" id="{A515EB03-993F-4598-9D51-D81B36C0C7A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6" name="Text Box 168">
          <a:extLst>
            <a:ext uri="{FF2B5EF4-FFF2-40B4-BE49-F238E27FC236}">
              <a16:creationId xmlns:a16="http://schemas.microsoft.com/office/drawing/2014/main" id="{B9C9D369-CD6A-4215-A360-03FA268DB69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7" name="Text Box 169">
          <a:extLst>
            <a:ext uri="{FF2B5EF4-FFF2-40B4-BE49-F238E27FC236}">
              <a16:creationId xmlns:a16="http://schemas.microsoft.com/office/drawing/2014/main" id="{D629584C-76FD-4409-8A4A-D3B0EFA77E3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8" name="Text Box 170">
          <a:extLst>
            <a:ext uri="{FF2B5EF4-FFF2-40B4-BE49-F238E27FC236}">
              <a16:creationId xmlns:a16="http://schemas.microsoft.com/office/drawing/2014/main" id="{BA04C307-9075-4093-83FF-4927592DB73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79" name="Text Box 171">
          <a:extLst>
            <a:ext uri="{FF2B5EF4-FFF2-40B4-BE49-F238E27FC236}">
              <a16:creationId xmlns:a16="http://schemas.microsoft.com/office/drawing/2014/main" id="{088789C0-D7E5-4EDE-B725-16E6C3896A2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80" name="Text Box 172">
          <a:extLst>
            <a:ext uri="{FF2B5EF4-FFF2-40B4-BE49-F238E27FC236}">
              <a16:creationId xmlns:a16="http://schemas.microsoft.com/office/drawing/2014/main" id="{E5494376-2643-40AF-A1A6-0BAF79E904B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81" name="Text Box 173">
          <a:extLst>
            <a:ext uri="{FF2B5EF4-FFF2-40B4-BE49-F238E27FC236}">
              <a16:creationId xmlns:a16="http://schemas.microsoft.com/office/drawing/2014/main" id="{7DE43253-175D-418D-AC68-0B862AB80F4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82" name="Text Box 174">
          <a:extLst>
            <a:ext uri="{FF2B5EF4-FFF2-40B4-BE49-F238E27FC236}">
              <a16:creationId xmlns:a16="http://schemas.microsoft.com/office/drawing/2014/main" id="{BC284211-549C-43CF-97AF-B58F0776FFC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083" name="Text Box 175">
          <a:extLst>
            <a:ext uri="{FF2B5EF4-FFF2-40B4-BE49-F238E27FC236}">
              <a16:creationId xmlns:a16="http://schemas.microsoft.com/office/drawing/2014/main" id="{A0E28F66-1930-4C05-A4D4-EA439052909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84" name="Text Box 176">
          <a:extLst>
            <a:ext uri="{FF2B5EF4-FFF2-40B4-BE49-F238E27FC236}">
              <a16:creationId xmlns:a16="http://schemas.microsoft.com/office/drawing/2014/main" id="{AF4F9683-4C74-4412-996F-30F9118211C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85" name="Text Box 177">
          <a:extLst>
            <a:ext uri="{FF2B5EF4-FFF2-40B4-BE49-F238E27FC236}">
              <a16:creationId xmlns:a16="http://schemas.microsoft.com/office/drawing/2014/main" id="{72531CBB-75D9-41B8-ADE0-B8386DD21A9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86" name="Text Box 178">
          <a:extLst>
            <a:ext uri="{FF2B5EF4-FFF2-40B4-BE49-F238E27FC236}">
              <a16:creationId xmlns:a16="http://schemas.microsoft.com/office/drawing/2014/main" id="{526BFA0C-FAC5-4D0A-9A1A-B1FE30A7927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87" name="Text Box 179">
          <a:extLst>
            <a:ext uri="{FF2B5EF4-FFF2-40B4-BE49-F238E27FC236}">
              <a16:creationId xmlns:a16="http://schemas.microsoft.com/office/drawing/2014/main" id="{318B0B1C-A14A-4253-B5CD-FE8FF622CBF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88" name="Text Box 180">
          <a:extLst>
            <a:ext uri="{FF2B5EF4-FFF2-40B4-BE49-F238E27FC236}">
              <a16:creationId xmlns:a16="http://schemas.microsoft.com/office/drawing/2014/main" id="{69F148CE-E153-4511-AB27-7C22790F855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89" name="Text Box 181">
          <a:extLst>
            <a:ext uri="{FF2B5EF4-FFF2-40B4-BE49-F238E27FC236}">
              <a16:creationId xmlns:a16="http://schemas.microsoft.com/office/drawing/2014/main" id="{A8EDD761-99EA-45D1-B963-43586352094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90" name="Text Box 182">
          <a:extLst>
            <a:ext uri="{FF2B5EF4-FFF2-40B4-BE49-F238E27FC236}">
              <a16:creationId xmlns:a16="http://schemas.microsoft.com/office/drawing/2014/main" id="{9DFCCB76-0D2D-40D2-8282-656D472C02D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91" name="Text Box 183">
          <a:extLst>
            <a:ext uri="{FF2B5EF4-FFF2-40B4-BE49-F238E27FC236}">
              <a16:creationId xmlns:a16="http://schemas.microsoft.com/office/drawing/2014/main" id="{941212E4-8CF5-4F64-99F0-E57300F7302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92" name="Text Box 184">
          <a:extLst>
            <a:ext uri="{FF2B5EF4-FFF2-40B4-BE49-F238E27FC236}">
              <a16:creationId xmlns:a16="http://schemas.microsoft.com/office/drawing/2014/main" id="{865D3D52-E2A3-4EA1-89FA-B3220EEA010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93" name="Text Box 185">
          <a:extLst>
            <a:ext uri="{FF2B5EF4-FFF2-40B4-BE49-F238E27FC236}">
              <a16:creationId xmlns:a16="http://schemas.microsoft.com/office/drawing/2014/main" id="{FD42D890-1323-4C63-B797-5D9D754A0FC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94" name="Text Box 186">
          <a:extLst>
            <a:ext uri="{FF2B5EF4-FFF2-40B4-BE49-F238E27FC236}">
              <a16:creationId xmlns:a16="http://schemas.microsoft.com/office/drawing/2014/main" id="{4D06F301-1DFE-4E1E-9475-7252E6F756B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95" name="Text Box 187">
          <a:extLst>
            <a:ext uri="{FF2B5EF4-FFF2-40B4-BE49-F238E27FC236}">
              <a16:creationId xmlns:a16="http://schemas.microsoft.com/office/drawing/2014/main" id="{02E1B69E-AB9C-484F-9AAF-54C4ADCD400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96" name="Text Box 188">
          <a:extLst>
            <a:ext uri="{FF2B5EF4-FFF2-40B4-BE49-F238E27FC236}">
              <a16:creationId xmlns:a16="http://schemas.microsoft.com/office/drawing/2014/main" id="{456769BF-D29E-4913-9282-0C2E362FE5C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097" name="Text Box 189">
          <a:extLst>
            <a:ext uri="{FF2B5EF4-FFF2-40B4-BE49-F238E27FC236}">
              <a16:creationId xmlns:a16="http://schemas.microsoft.com/office/drawing/2014/main" id="{E2DBE3D7-D9E2-4F26-BE4F-C16DDDF7B5A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098" name="Text Box 190">
          <a:extLst>
            <a:ext uri="{FF2B5EF4-FFF2-40B4-BE49-F238E27FC236}">
              <a16:creationId xmlns:a16="http://schemas.microsoft.com/office/drawing/2014/main" id="{1DA34773-BB59-463C-9B92-6E3B9CF22CD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099" name="Text Box 191">
          <a:extLst>
            <a:ext uri="{FF2B5EF4-FFF2-40B4-BE49-F238E27FC236}">
              <a16:creationId xmlns:a16="http://schemas.microsoft.com/office/drawing/2014/main" id="{8BE3862E-EC26-4B7B-B918-DDE8E68A893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00" name="Text Box 192">
          <a:extLst>
            <a:ext uri="{FF2B5EF4-FFF2-40B4-BE49-F238E27FC236}">
              <a16:creationId xmlns:a16="http://schemas.microsoft.com/office/drawing/2014/main" id="{BB84B758-5C71-49E4-97DD-4A1A9D0D1A7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01" name="Text Box 193">
          <a:extLst>
            <a:ext uri="{FF2B5EF4-FFF2-40B4-BE49-F238E27FC236}">
              <a16:creationId xmlns:a16="http://schemas.microsoft.com/office/drawing/2014/main" id="{D2938ADA-8964-43AC-844B-6CF6D0A94C2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02" name="Text Box 194">
          <a:extLst>
            <a:ext uri="{FF2B5EF4-FFF2-40B4-BE49-F238E27FC236}">
              <a16:creationId xmlns:a16="http://schemas.microsoft.com/office/drawing/2014/main" id="{D92C2E47-0D11-4C8F-BC14-2B4A5B6C835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03" name="Text Box 195">
          <a:extLst>
            <a:ext uri="{FF2B5EF4-FFF2-40B4-BE49-F238E27FC236}">
              <a16:creationId xmlns:a16="http://schemas.microsoft.com/office/drawing/2014/main" id="{A42007A8-3343-4E49-9FF5-A511583C1B2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04" name="Text Box 196">
          <a:extLst>
            <a:ext uri="{FF2B5EF4-FFF2-40B4-BE49-F238E27FC236}">
              <a16:creationId xmlns:a16="http://schemas.microsoft.com/office/drawing/2014/main" id="{96C62143-8539-4339-B10C-E353F6FC2E8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05" name="Text Box 197">
          <a:extLst>
            <a:ext uri="{FF2B5EF4-FFF2-40B4-BE49-F238E27FC236}">
              <a16:creationId xmlns:a16="http://schemas.microsoft.com/office/drawing/2014/main" id="{90276C2A-6BA0-4019-9AD4-03CDE848D86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06" name="Text Box 198">
          <a:extLst>
            <a:ext uri="{FF2B5EF4-FFF2-40B4-BE49-F238E27FC236}">
              <a16:creationId xmlns:a16="http://schemas.microsoft.com/office/drawing/2014/main" id="{BAA6058C-025A-49DD-90F8-48E1BD4757A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07" name="Text Box 199">
          <a:extLst>
            <a:ext uri="{FF2B5EF4-FFF2-40B4-BE49-F238E27FC236}">
              <a16:creationId xmlns:a16="http://schemas.microsoft.com/office/drawing/2014/main" id="{F96ED9C8-F4B1-420D-AEB8-0C07C45C6C6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08" name="Text Box 200">
          <a:extLst>
            <a:ext uri="{FF2B5EF4-FFF2-40B4-BE49-F238E27FC236}">
              <a16:creationId xmlns:a16="http://schemas.microsoft.com/office/drawing/2014/main" id="{8329306E-5389-4417-A568-3924B387A16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09" name="Text Box 201">
          <a:extLst>
            <a:ext uri="{FF2B5EF4-FFF2-40B4-BE49-F238E27FC236}">
              <a16:creationId xmlns:a16="http://schemas.microsoft.com/office/drawing/2014/main" id="{6525A74D-4960-43E4-9379-0CA4C96809A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10" name="Text Box 202">
          <a:extLst>
            <a:ext uri="{FF2B5EF4-FFF2-40B4-BE49-F238E27FC236}">
              <a16:creationId xmlns:a16="http://schemas.microsoft.com/office/drawing/2014/main" id="{3A6FC947-CDD9-4E43-9B53-0D97496A960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11" name="Text Box 203">
          <a:extLst>
            <a:ext uri="{FF2B5EF4-FFF2-40B4-BE49-F238E27FC236}">
              <a16:creationId xmlns:a16="http://schemas.microsoft.com/office/drawing/2014/main" id="{79AE39FC-040F-41EB-B985-4D201D1BA60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12" name="Text Box 204">
          <a:extLst>
            <a:ext uri="{FF2B5EF4-FFF2-40B4-BE49-F238E27FC236}">
              <a16:creationId xmlns:a16="http://schemas.microsoft.com/office/drawing/2014/main" id="{4B583DC2-5F69-41BB-B094-470CA14B842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13" name="Text Box 205">
          <a:extLst>
            <a:ext uri="{FF2B5EF4-FFF2-40B4-BE49-F238E27FC236}">
              <a16:creationId xmlns:a16="http://schemas.microsoft.com/office/drawing/2014/main" id="{B891BA2D-3D2C-4148-8F7A-1AA1E8C2D97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14" name="Text Box 206">
          <a:extLst>
            <a:ext uri="{FF2B5EF4-FFF2-40B4-BE49-F238E27FC236}">
              <a16:creationId xmlns:a16="http://schemas.microsoft.com/office/drawing/2014/main" id="{A4424551-9D80-46A8-9A92-71542422F62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15" name="Text Box 207">
          <a:extLst>
            <a:ext uri="{FF2B5EF4-FFF2-40B4-BE49-F238E27FC236}">
              <a16:creationId xmlns:a16="http://schemas.microsoft.com/office/drawing/2014/main" id="{05E2362B-7705-4FEA-B9B3-C99139C4EDD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16" name="Text Box 208">
          <a:extLst>
            <a:ext uri="{FF2B5EF4-FFF2-40B4-BE49-F238E27FC236}">
              <a16:creationId xmlns:a16="http://schemas.microsoft.com/office/drawing/2014/main" id="{B7A1835B-3D7E-4E17-AEB1-687C21C6D89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17" name="Text Box 209">
          <a:extLst>
            <a:ext uri="{FF2B5EF4-FFF2-40B4-BE49-F238E27FC236}">
              <a16:creationId xmlns:a16="http://schemas.microsoft.com/office/drawing/2014/main" id="{45076AB1-3916-4494-9491-6702DD49FA7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18" name="Text Box 210">
          <a:extLst>
            <a:ext uri="{FF2B5EF4-FFF2-40B4-BE49-F238E27FC236}">
              <a16:creationId xmlns:a16="http://schemas.microsoft.com/office/drawing/2014/main" id="{00EBA714-5224-4356-8A22-83AD8E68F1D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19" name="Text Box 211">
          <a:extLst>
            <a:ext uri="{FF2B5EF4-FFF2-40B4-BE49-F238E27FC236}">
              <a16:creationId xmlns:a16="http://schemas.microsoft.com/office/drawing/2014/main" id="{E3EADA41-7FA1-48CB-96DF-ADE742C6BAF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20" name="Text Box 212">
          <a:extLst>
            <a:ext uri="{FF2B5EF4-FFF2-40B4-BE49-F238E27FC236}">
              <a16:creationId xmlns:a16="http://schemas.microsoft.com/office/drawing/2014/main" id="{1FCCCD22-A384-494F-9D43-E888EA9C707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21" name="Text Box 213">
          <a:extLst>
            <a:ext uri="{FF2B5EF4-FFF2-40B4-BE49-F238E27FC236}">
              <a16:creationId xmlns:a16="http://schemas.microsoft.com/office/drawing/2014/main" id="{54B310C5-1BBD-4A9D-A4CA-1637BEF2AD4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22" name="Text Box 214">
          <a:extLst>
            <a:ext uri="{FF2B5EF4-FFF2-40B4-BE49-F238E27FC236}">
              <a16:creationId xmlns:a16="http://schemas.microsoft.com/office/drawing/2014/main" id="{5A65A8D8-7400-4A94-B822-75705823F7A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23" name="Text Box 215">
          <a:extLst>
            <a:ext uri="{FF2B5EF4-FFF2-40B4-BE49-F238E27FC236}">
              <a16:creationId xmlns:a16="http://schemas.microsoft.com/office/drawing/2014/main" id="{3E9F47DD-D2B4-4E4C-B783-2B4AC08A919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24" name="Text Box 216">
          <a:extLst>
            <a:ext uri="{FF2B5EF4-FFF2-40B4-BE49-F238E27FC236}">
              <a16:creationId xmlns:a16="http://schemas.microsoft.com/office/drawing/2014/main" id="{E150AA79-B8CF-434E-9B01-ED5919D737A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25" name="Text Box 217">
          <a:extLst>
            <a:ext uri="{FF2B5EF4-FFF2-40B4-BE49-F238E27FC236}">
              <a16:creationId xmlns:a16="http://schemas.microsoft.com/office/drawing/2014/main" id="{DD760C77-3C9E-4BAC-ABED-0691C223043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26" name="Text Box 218">
          <a:extLst>
            <a:ext uri="{FF2B5EF4-FFF2-40B4-BE49-F238E27FC236}">
              <a16:creationId xmlns:a16="http://schemas.microsoft.com/office/drawing/2014/main" id="{28DF470D-F8B4-48EC-8785-DA9957DDD89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27" name="Text Box 219">
          <a:extLst>
            <a:ext uri="{FF2B5EF4-FFF2-40B4-BE49-F238E27FC236}">
              <a16:creationId xmlns:a16="http://schemas.microsoft.com/office/drawing/2014/main" id="{D07B0196-AD06-483A-9298-D497D9173EF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28" name="Text Box 220">
          <a:extLst>
            <a:ext uri="{FF2B5EF4-FFF2-40B4-BE49-F238E27FC236}">
              <a16:creationId xmlns:a16="http://schemas.microsoft.com/office/drawing/2014/main" id="{412961C4-6AC7-4F15-A1C9-24CD683316F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29" name="Text Box 221">
          <a:extLst>
            <a:ext uri="{FF2B5EF4-FFF2-40B4-BE49-F238E27FC236}">
              <a16:creationId xmlns:a16="http://schemas.microsoft.com/office/drawing/2014/main" id="{77DBFB17-BB59-4629-9CFD-8C70E21AA7A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30" name="Text Box 222">
          <a:extLst>
            <a:ext uri="{FF2B5EF4-FFF2-40B4-BE49-F238E27FC236}">
              <a16:creationId xmlns:a16="http://schemas.microsoft.com/office/drawing/2014/main" id="{92A8D7FE-7C04-4430-BED1-528E7194DFF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31" name="Text Box 223">
          <a:extLst>
            <a:ext uri="{FF2B5EF4-FFF2-40B4-BE49-F238E27FC236}">
              <a16:creationId xmlns:a16="http://schemas.microsoft.com/office/drawing/2014/main" id="{AC12D2A9-9F01-44DC-BD9D-AB0769CD4C3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32" name="Text Box 224">
          <a:extLst>
            <a:ext uri="{FF2B5EF4-FFF2-40B4-BE49-F238E27FC236}">
              <a16:creationId xmlns:a16="http://schemas.microsoft.com/office/drawing/2014/main" id="{3368043D-DE9C-4BEC-BA43-5338853BC52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33" name="Text Box 225">
          <a:extLst>
            <a:ext uri="{FF2B5EF4-FFF2-40B4-BE49-F238E27FC236}">
              <a16:creationId xmlns:a16="http://schemas.microsoft.com/office/drawing/2014/main" id="{84E01EF8-7720-45E7-970F-067A4CD5B46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34" name="Text Box 226">
          <a:extLst>
            <a:ext uri="{FF2B5EF4-FFF2-40B4-BE49-F238E27FC236}">
              <a16:creationId xmlns:a16="http://schemas.microsoft.com/office/drawing/2014/main" id="{BD52AB73-BD10-45E1-82A6-A224212C7A0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35" name="Text Box 227">
          <a:extLst>
            <a:ext uri="{FF2B5EF4-FFF2-40B4-BE49-F238E27FC236}">
              <a16:creationId xmlns:a16="http://schemas.microsoft.com/office/drawing/2014/main" id="{69DDA520-5B75-4449-9AFD-8A286A21572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36" name="Text Box 228">
          <a:extLst>
            <a:ext uri="{FF2B5EF4-FFF2-40B4-BE49-F238E27FC236}">
              <a16:creationId xmlns:a16="http://schemas.microsoft.com/office/drawing/2014/main" id="{FDEFDBA1-3B78-4E37-8586-A90FC3AEFE0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37" name="Text Box 229">
          <a:extLst>
            <a:ext uri="{FF2B5EF4-FFF2-40B4-BE49-F238E27FC236}">
              <a16:creationId xmlns:a16="http://schemas.microsoft.com/office/drawing/2014/main" id="{461BF0D0-98E0-48B1-97C6-264693FA38B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38" name="Text Box 230">
          <a:extLst>
            <a:ext uri="{FF2B5EF4-FFF2-40B4-BE49-F238E27FC236}">
              <a16:creationId xmlns:a16="http://schemas.microsoft.com/office/drawing/2014/main" id="{3FBACCB6-1413-427E-AFD4-4C6B8A0E795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39" name="Text Box 231">
          <a:extLst>
            <a:ext uri="{FF2B5EF4-FFF2-40B4-BE49-F238E27FC236}">
              <a16:creationId xmlns:a16="http://schemas.microsoft.com/office/drawing/2014/main" id="{A56E0090-7005-455B-AB68-0D2D8511104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0" name="Text Box 232">
          <a:extLst>
            <a:ext uri="{FF2B5EF4-FFF2-40B4-BE49-F238E27FC236}">
              <a16:creationId xmlns:a16="http://schemas.microsoft.com/office/drawing/2014/main" id="{3E6414E0-C30D-4E61-B111-42857352536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1" name="Text Box 233">
          <a:extLst>
            <a:ext uri="{FF2B5EF4-FFF2-40B4-BE49-F238E27FC236}">
              <a16:creationId xmlns:a16="http://schemas.microsoft.com/office/drawing/2014/main" id="{08277BFC-A041-4323-AE40-9E6389FA7BC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2" name="Text Box 234">
          <a:extLst>
            <a:ext uri="{FF2B5EF4-FFF2-40B4-BE49-F238E27FC236}">
              <a16:creationId xmlns:a16="http://schemas.microsoft.com/office/drawing/2014/main" id="{CF0CAE58-AA62-46F1-97DB-3CC56F0EBE4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3" name="Text Box 235">
          <a:extLst>
            <a:ext uri="{FF2B5EF4-FFF2-40B4-BE49-F238E27FC236}">
              <a16:creationId xmlns:a16="http://schemas.microsoft.com/office/drawing/2014/main" id="{7BD9A495-0CED-48DE-B630-021BF6151BF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4" name="Text Box 236">
          <a:extLst>
            <a:ext uri="{FF2B5EF4-FFF2-40B4-BE49-F238E27FC236}">
              <a16:creationId xmlns:a16="http://schemas.microsoft.com/office/drawing/2014/main" id="{A36234D7-504E-4918-8F32-BE2A74D515C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5" name="Text Box 237">
          <a:extLst>
            <a:ext uri="{FF2B5EF4-FFF2-40B4-BE49-F238E27FC236}">
              <a16:creationId xmlns:a16="http://schemas.microsoft.com/office/drawing/2014/main" id="{0D857B03-E8B6-4541-A3CB-781A645D3BA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6" name="Text Box 238">
          <a:extLst>
            <a:ext uri="{FF2B5EF4-FFF2-40B4-BE49-F238E27FC236}">
              <a16:creationId xmlns:a16="http://schemas.microsoft.com/office/drawing/2014/main" id="{167F7DC7-E533-4A56-8D44-9E649A8BD3B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47" name="Text Box 239">
          <a:extLst>
            <a:ext uri="{FF2B5EF4-FFF2-40B4-BE49-F238E27FC236}">
              <a16:creationId xmlns:a16="http://schemas.microsoft.com/office/drawing/2014/main" id="{1C5819EA-C70F-48A3-BA19-A338061FFB1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48" name="Text Box 240">
          <a:extLst>
            <a:ext uri="{FF2B5EF4-FFF2-40B4-BE49-F238E27FC236}">
              <a16:creationId xmlns:a16="http://schemas.microsoft.com/office/drawing/2014/main" id="{DE3A3FD7-3E19-4A49-8DE7-281F675B3CB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49" name="Text Box 164">
          <a:extLst>
            <a:ext uri="{FF2B5EF4-FFF2-40B4-BE49-F238E27FC236}">
              <a16:creationId xmlns:a16="http://schemas.microsoft.com/office/drawing/2014/main" id="{CD45A0FB-63CF-4D50-86CD-1805460855C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0" name="Text Box 165">
          <a:extLst>
            <a:ext uri="{FF2B5EF4-FFF2-40B4-BE49-F238E27FC236}">
              <a16:creationId xmlns:a16="http://schemas.microsoft.com/office/drawing/2014/main" id="{B83377CB-087D-4D07-AD22-267CB1B0344B}"/>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1" name="Text Box 166">
          <a:extLst>
            <a:ext uri="{FF2B5EF4-FFF2-40B4-BE49-F238E27FC236}">
              <a16:creationId xmlns:a16="http://schemas.microsoft.com/office/drawing/2014/main" id="{6DF8C7EF-B884-439C-B424-CF2068EDB5B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2" name="Text Box 167">
          <a:extLst>
            <a:ext uri="{FF2B5EF4-FFF2-40B4-BE49-F238E27FC236}">
              <a16:creationId xmlns:a16="http://schemas.microsoft.com/office/drawing/2014/main" id="{46E070A6-54C1-4AD4-AB41-69ADE0BF397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3" name="Text Box 168">
          <a:extLst>
            <a:ext uri="{FF2B5EF4-FFF2-40B4-BE49-F238E27FC236}">
              <a16:creationId xmlns:a16="http://schemas.microsoft.com/office/drawing/2014/main" id="{22B8779A-B8D0-49B6-9E27-D91B045AEE5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4" name="Text Box 169">
          <a:extLst>
            <a:ext uri="{FF2B5EF4-FFF2-40B4-BE49-F238E27FC236}">
              <a16:creationId xmlns:a16="http://schemas.microsoft.com/office/drawing/2014/main" id="{A021073F-A504-4544-AF5F-B8DDB583972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5" name="Text Box 170">
          <a:extLst>
            <a:ext uri="{FF2B5EF4-FFF2-40B4-BE49-F238E27FC236}">
              <a16:creationId xmlns:a16="http://schemas.microsoft.com/office/drawing/2014/main" id="{5882269D-C142-4E82-9F6A-87AFE010D43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6" name="Text Box 171">
          <a:extLst>
            <a:ext uri="{FF2B5EF4-FFF2-40B4-BE49-F238E27FC236}">
              <a16:creationId xmlns:a16="http://schemas.microsoft.com/office/drawing/2014/main" id="{575D4F41-373B-4925-A3E6-B5544A75AB5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7" name="Text Box 172">
          <a:extLst>
            <a:ext uri="{FF2B5EF4-FFF2-40B4-BE49-F238E27FC236}">
              <a16:creationId xmlns:a16="http://schemas.microsoft.com/office/drawing/2014/main" id="{86B0194A-76EC-42B7-B351-D92FEB328FA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8" name="Text Box 173">
          <a:extLst>
            <a:ext uri="{FF2B5EF4-FFF2-40B4-BE49-F238E27FC236}">
              <a16:creationId xmlns:a16="http://schemas.microsoft.com/office/drawing/2014/main" id="{C33DE7A0-606C-47FF-8643-3B31D5C8408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59" name="Text Box 174">
          <a:extLst>
            <a:ext uri="{FF2B5EF4-FFF2-40B4-BE49-F238E27FC236}">
              <a16:creationId xmlns:a16="http://schemas.microsoft.com/office/drawing/2014/main" id="{FB5CFCD6-8B26-4516-8560-EA10E3032A2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160" name="Text Box 175">
          <a:extLst>
            <a:ext uri="{FF2B5EF4-FFF2-40B4-BE49-F238E27FC236}">
              <a16:creationId xmlns:a16="http://schemas.microsoft.com/office/drawing/2014/main" id="{7658FB25-3D62-4C34-A894-AD49F245B17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61" name="Text Box 176">
          <a:extLst>
            <a:ext uri="{FF2B5EF4-FFF2-40B4-BE49-F238E27FC236}">
              <a16:creationId xmlns:a16="http://schemas.microsoft.com/office/drawing/2014/main" id="{AD665D7F-0D7A-47FA-92FF-5F697FEB3A1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62" name="Text Box 177">
          <a:extLst>
            <a:ext uri="{FF2B5EF4-FFF2-40B4-BE49-F238E27FC236}">
              <a16:creationId xmlns:a16="http://schemas.microsoft.com/office/drawing/2014/main" id="{85845880-D40E-4941-A3CF-6E7F63272DD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63" name="Text Box 178">
          <a:extLst>
            <a:ext uri="{FF2B5EF4-FFF2-40B4-BE49-F238E27FC236}">
              <a16:creationId xmlns:a16="http://schemas.microsoft.com/office/drawing/2014/main" id="{E68BFBAF-24B7-41CD-9D40-E8BC7A8D9B9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64" name="Text Box 179">
          <a:extLst>
            <a:ext uri="{FF2B5EF4-FFF2-40B4-BE49-F238E27FC236}">
              <a16:creationId xmlns:a16="http://schemas.microsoft.com/office/drawing/2014/main" id="{CBB57E3A-AD0B-48C1-850B-163EB85CBE7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65" name="Text Box 180">
          <a:extLst>
            <a:ext uri="{FF2B5EF4-FFF2-40B4-BE49-F238E27FC236}">
              <a16:creationId xmlns:a16="http://schemas.microsoft.com/office/drawing/2014/main" id="{4F18B2CB-9E47-433D-BD27-6E9721E585C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66" name="Text Box 181">
          <a:extLst>
            <a:ext uri="{FF2B5EF4-FFF2-40B4-BE49-F238E27FC236}">
              <a16:creationId xmlns:a16="http://schemas.microsoft.com/office/drawing/2014/main" id="{3BF17C2C-34D9-429F-B042-218CE6F71CE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67" name="Text Box 182">
          <a:extLst>
            <a:ext uri="{FF2B5EF4-FFF2-40B4-BE49-F238E27FC236}">
              <a16:creationId xmlns:a16="http://schemas.microsoft.com/office/drawing/2014/main" id="{FE8DE955-5442-4DCA-9F46-6E9130D91AC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68" name="Text Box 183">
          <a:extLst>
            <a:ext uri="{FF2B5EF4-FFF2-40B4-BE49-F238E27FC236}">
              <a16:creationId xmlns:a16="http://schemas.microsoft.com/office/drawing/2014/main" id="{3B4AE83F-0291-4D2E-825A-59715262F36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69" name="Text Box 184">
          <a:extLst>
            <a:ext uri="{FF2B5EF4-FFF2-40B4-BE49-F238E27FC236}">
              <a16:creationId xmlns:a16="http://schemas.microsoft.com/office/drawing/2014/main" id="{DEA036A0-ED7F-4F3E-B319-34342937E7D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70" name="Text Box 185">
          <a:extLst>
            <a:ext uri="{FF2B5EF4-FFF2-40B4-BE49-F238E27FC236}">
              <a16:creationId xmlns:a16="http://schemas.microsoft.com/office/drawing/2014/main" id="{22074FC7-A57E-42DD-945F-082C836753B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71" name="Text Box 186">
          <a:extLst>
            <a:ext uri="{FF2B5EF4-FFF2-40B4-BE49-F238E27FC236}">
              <a16:creationId xmlns:a16="http://schemas.microsoft.com/office/drawing/2014/main" id="{D5FB26D7-FFC7-4217-87A4-2F6F651654E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72" name="Text Box 187">
          <a:extLst>
            <a:ext uri="{FF2B5EF4-FFF2-40B4-BE49-F238E27FC236}">
              <a16:creationId xmlns:a16="http://schemas.microsoft.com/office/drawing/2014/main" id="{0B01F14E-296D-406B-9296-478520E4218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73" name="Text Box 188">
          <a:extLst>
            <a:ext uri="{FF2B5EF4-FFF2-40B4-BE49-F238E27FC236}">
              <a16:creationId xmlns:a16="http://schemas.microsoft.com/office/drawing/2014/main" id="{13923A21-36E7-4809-AFF2-BE2F471CAB73}"/>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74" name="Text Box 189">
          <a:extLst>
            <a:ext uri="{FF2B5EF4-FFF2-40B4-BE49-F238E27FC236}">
              <a16:creationId xmlns:a16="http://schemas.microsoft.com/office/drawing/2014/main" id="{FFBE79B4-B9F6-4170-A4AC-1E43B55F275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75" name="Text Box 190">
          <a:extLst>
            <a:ext uri="{FF2B5EF4-FFF2-40B4-BE49-F238E27FC236}">
              <a16:creationId xmlns:a16="http://schemas.microsoft.com/office/drawing/2014/main" id="{1214BA1A-EC4F-4A39-B8D8-487A0F1EB47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76" name="Text Box 191">
          <a:extLst>
            <a:ext uri="{FF2B5EF4-FFF2-40B4-BE49-F238E27FC236}">
              <a16:creationId xmlns:a16="http://schemas.microsoft.com/office/drawing/2014/main" id="{F3BC800C-D221-4087-8D60-1D0F0601D6B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77" name="Text Box 192">
          <a:extLst>
            <a:ext uri="{FF2B5EF4-FFF2-40B4-BE49-F238E27FC236}">
              <a16:creationId xmlns:a16="http://schemas.microsoft.com/office/drawing/2014/main" id="{0F2C134C-1C8C-4EE0-ACF1-B09CC317192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78" name="Text Box 193">
          <a:extLst>
            <a:ext uri="{FF2B5EF4-FFF2-40B4-BE49-F238E27FC236}">
              <a16:creationId xmlns:a16="http://schemas.microsoft.com/office/drawing/2014/main" id="{62A8E6E4-9194-40E8-89C6-FAC23E75229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79" name="Text Box 194">
          <a:extLst>
            <a:ext uri="{FF2B5EF4-FFF2-40B4-BE49-F238E27FC236}">
              <a16:creationId xmlns:a16="http://schemas.microsoft.com/office/drawing/2014/main" id="{451E5A87-AE15-4D39-8E0B-7D370573276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80" name="Text Box 195">
          <a:extLst>
            <a:ext uri="{FF2B5EF4-FFF2-40B4-BE49-F238E27FC236}">
              <a16:creationId xmlns:a16="http://schemas.microsoft.com/office/drawing/2014/main" id="{EAD9F985-D7B9-430E-A391-DA1217DF2AF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81" name="Text Box 196">
          <a:extLst>
            <a:ext uri="{FF2B5EF4-FFF2-40B4-BE49-F238E27FC236}">
              <a16:creationId xmlns:a16="http://schemas.microsoft.com/office/drawing/2014/main" id="{3A27F4F3-2F2F-48A5-B4EC-DD5B5F0B6B5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82" name="Text Box 197">
          <a:extLst>
            <a:ext uri="{FF2B5EF4-FFF2-40B4-BE49-F238E27FC236}">
              <a16:creationId xmlns:a16="http://schemas.microsoft.com/office/drawing/2014/main" id="{27FE3514-23EB-470E-A518-82DE894F45CA}"/>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83" name="Text Box 198">
          <a:extLst>
            <a:ext uri="{FF2B5EF4-FFF2-40B4-BE49-F238E27FC236}">
              <a16:creationId xmlns:a16="http://schemas.microsoft.com/office/drawing/2014/main" id="{C45E5602-E28E-48DE-81D6-27834B3EE20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84" name="Text Box 199">
          <a:extLst>
            <a:ext uri="{FF2B5EF4-FFF2-40B4-BE49-F238E27FC236}">
              <a16:creationId xmlns:a16="http://schemas.microsoft.com/office/drawing/2014/main" id="{552B35E7-F116-4AE9-B1C1-2073C3051893}"/>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85" name="Text Box 200">
          <a:extLst>
            <a:ext uri="{FF2B5EF4-FFF2-40B4-BE49-F238E27FC236}">
              <a16:creationId xmlns:a16="http://schemas.microsoft.com/office/drawing/2014/main" id="{CD143548-3FCC-4CE0-A706-8B290B984C3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86" name="Text Box 201">
          <a:extLst>
            <a:ext uri="{FF2B5EF4-FFF2-40B4-BE49-F238E27FC236}">
              <a16:creationId xmlns:a16="http://schemas.microsoft.com/office/drawing/2014/main" id="{C1D5A2AC-B3EA-4DD8-884C-C6853A5FE1E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87" name="Text Box 202">
          <a:extLst>
            <a:ext uri="{FF2B5EF4-FFF2-40B4-BE49-F238E27FC236}">
              <a16:creationId xmlns:a16="http://schemas.microsoft.com/office/drawing/2014/main" id="{CBB69AD4-12B8-4092-B77E-0869E7BE272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88" name="Text Box 203">
          <a:extLst>
            <a:ext uri="{FF2B5EF4-FFF2-40B4-BE49-F238E27FC236}">
              <a16:creationId xmlns:a16="http://schemas.microsoft.com/office/drawing/2014/main" id="{33652653-7A45-430F-A342-DB822982320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89" name="Text Box 204">
          <a:extLst>
            <a:ext uri="{FF2B5EF4-FFF2-40B4-BE49-F238E27FC236}">
              <a16:creationId xmlns:a16="http://schemas.microsoft.com/office/drawing/2014/main" id="{82F6F9FA-631A-4463-B3FA-B50FBB148F4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90" name="Text Box 205">
          <a:extLst>
            <a:ext uri="{FF2B5EF4-FFF2-40B4-BE49-F238E27FC236}">
              <a16:creationId xmlns:a16="http://schemas.microsoft.com/office/drawing/2014/main" id="{1EAE2FAE-0982-47BF-86F5-00CFE65C3A5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91" name="Text Box 206">
          <a:extLst>
            <a:ext uri="{FF2B5EF4-FFF2-40B4-BE49-F238E27FC236}">
              <a16:creationId xmlns:a16="http://schemas.microsoft.com/office/drawing/2014/main" id="{04121703-8FAE-4658-8E49-B740E0CC834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92" name="Text Box 207">
          <a:extLst>
            <a:ext uri="{FF2B5EF4-FFF2-40B4-BE49-F238E27FC236}">
              <a16:creationId xmlns:a16="http://schemas.microsoft.com/office/drawing/2014/main" id="{540DC2BD-BDF7-44C9-BEC1-89C54E61A02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93" name="Text Box 208">
          <a:extLst>
            <a:ext uri="{FF2B5EF4-FFF2-40B4-BE49-F238E27FC236}">
              <a16:creationId xmlns:a16="http://schemas.microsoft.com/office/drawing/2014/main" id="{753FB40A-4371-404F-9EE1-97C43D9C475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94" name="Text Box 209">
          <a:extLst>
            <a:ext uri="{FF2B5EF4-FFF2-40B4-BE49-F238E27FC236}">
              <a16:creationId xmlns:a16="http://schemas.microsoft.com/office/drawing/2014/main" id="{47AC5644-FEC0-4587-9EBB-5EE59DBA13E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95" name="Text Box 210">
          <a:extLst>
            <a:ext uri="{FF2B5EF4-FFF2-40B4-BE49-F238E27FC236}">
              <a16:creationId xmlns:a16="http://schemas.microsoft.com/office/drawing/2014/main" id="{4DECFA0E-0CEA-4BF7-A27C-620A5E5B5CD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96" name="Text Box 211">
          <a:extLst>
            <a:ext uri="{FF2B5EF4-FFF2-40B4-BE49-F238E27FC236}">
              <a16:creationId xmlns:a16="http://schemas.microsoft.com/office/drawing/2014/main" id="{0EB8FB69-6D7A-45B2-A40C-B984E5E3DB9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197" name="Text Box 212">
          <a:extLst>
            <a:ext uri="{FF2B5EF4-FFF2-40B4-BE49-F238E27FC236}">
              <a16:creationId xmlns:a16="http://schemas.microsoft.com/office/drawing/2014/main" id="{E033D119-4C10-43BE-9458-F3F4592B094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198" name="Text Box 213">
          <a:extLst>
            <a:ext uri="{FF2B5EF4-FFF2-40B4-BE49-F238E27FC236}">
              <a16:creationId xmlns:a16="http://schemas.microsoft.com/office/drawing/2014/main" id="{6B950380-7017-4E53-8157-3C9819C459C2}"/>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199" name="Text Box 214">
          <a:extLst>
            <a:ext uri="{FF2B5EF4-FFF2-40B4-BE49-F238E27FC236}">
              <a16:creationId xmlns:a16="http://schemas.microsoft.com/office/drawing/2014/main" id="{0D73E9ED-6B0C-45B8-8ECB-20C5DAA75AC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00" name="Text Box 215">
          <a:extLst>
            <a:ext uri="{FF2B5EF4-FFF2-40B4-BE49-F238E27FC236}">
              <a16:creationId xmlns:a16="http://schemas.microsoft.com/office/drawing/2014/main" id="{CC5A382D-305A-4F6A-80ED-90B4BF8DD61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201" name="Text Box 216">
          <a:extLst>
            <a:ext uri="{FF2B5EF4-FFF2-40B4-BE49-F238E27FC236}">
              <a16:creationId xmlns:a16="http://schemas.microsoft.com/office/drawing/2014/main" id="{61DE7B46-14D8-4A49-9980-BB6A4267F7B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02" name="Text Box 217">
          <a:extLst>
            <a:ext uri="{FF2B5EF4-FFF2-40B4-BE49-F238E27FC236}">
              <a16:creationId xmlns:a16="http://schemas.microsoft.com/office/drawing/2014/main" id="{34DA3ACC-4613-4A65-9685-7DDD051EFCF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203" name="Text Box 218">
          <a:extLst>
            <a:ext uri="{FF2B5EF4-FFF2-40B4-BE49-F238E27FC236}">
              <a16:creationId xmlns:a16="http://schemas.microsoft.com/office/drawing/2014/main" id="{3200D78C-FAEB-4D2F-9611-08A8309DB77C}"/>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04" name="Text Box 219">
          <a:extLst>
            <a:ext uri="{FF2B5EF4-FFF2-40B4-BE49-F238E27FC236}">
              <a16:creationId xmlns:a16="http://schemas.microsoft.com/office/drawing/2014/main" id="{21F5984A-3BC3-4F2D-BF2C-EBD91CF0620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05" name="Text Box 220">
          <a:extLst>
            <a:ext uri="{FF2B5EF4-FFF2-40B4-BE49-F238E27FC236}">
              <a16:creationId xmlns:a16="http://schemas.microsoft.com/office/drawing/2014/main" id="{6EEA6617-8577-4D8B-A879-A1C12C97610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206" name="Text Box 221">
          <a:extLst>
            <a:ext uri="{FF2B5EF4-FFF2-40B4-BE49-F238E27FC236}">
              <a16:creationId xmlns:a16="http://schemas.microsoft.com/office/drawing/2014/main" id="{133CD21B-8A2B-4485-89FC-FB4C3961E89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07" name="Text Box 222">
          <a:extLst>
            <a:ext uri="{FF2B5EF4-FFF2-40B4-BE49-F238E27FC236}">
              <a16:creationId xmlns:a16="http://schemas.microsoft.com/office/drawing/2014/main" id="{0CDF8CB2-CE9D-4B98-86D6-804EB826B8F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208" name="Text Box 223">
          <a:extLst>
            <a:ext uri="{FF2B5EF4-FFF2-40B4-BE49-F238E27FC236}">
              <a16:creationId xmlns:a16="http://schemas.microsoft.com/office/drawing/2014/main" id="{A2990AD8-42CA-4E21-8758-5ED41CC3F2C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09" name="Text Box 224">
          <a:extLst>
            <a:ext uri="{FF2B5EF4-FFF2-40B4-BE49-F238E27FC236}">
              <a16:creationId xmlns:a16="http://schemas.microsoft.com/office/drawing/2014/main" id="{6292C89A-9A9B-4735-9118-73A893E95C3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10" name="Text Box 225">
          <a:extLst>
            <a:ext uri="{FF2B5EF4-FFF2-40B4-BE49-F238E27FC236}">
              <a16:creationId xmlns:a16="http://schemas.microsoft.com/office/drawing/2014/main" id="{49E19782-2569-4D31-88BC-CE42CD4DA15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211" name="Text Box 226">
          <a:extLst>
            <a:ext uri="{FF2B5EF4-FFF2-40B4-BE49-F238E27FC236}">
              <a16:creationId xmlns:a16="http://schemas.microsoft.com/office/drawing/2014/main" id="{DD122E67-8BAB-466E-9E2F-51DB6266E453}"/>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12" name="Text Box 227">
          <a:extLst>
            <a:ext uri="{FF2B5EF4-FFF2-40B4-BE49-F238E27FC236}">
              <a16:creationId xmlns:a16="http://schemas.microsoft.com/office/drawing/2014/main" id="{4E201DA7-3699-4086-BE5B-20F0088D35AA}"/>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213" name="Text Box 228">
          <a:extLst>
            <a:ext uri="{FF2B5EF4-FFF2-40B4-BE49-F238E27FC236}">
              <a16:creationId xmlns:a16="http://schemas.microsoft.com/office/drawing/2014/main" id="{D0E42157-0E85-413B-BB20-CAA4A8C2141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14" name="Text Box 229">
          <a:extLst>
            <a:ext uri="{FF2B5EF4-FFF2-40B4-BE49-F238E27FC236}">
              <a16:creationId xmlns:a16="http://schemas.microsoft.com/office/drawing/2014/main" id="{6301327E-3C98-44F2-A372-E41F5486CDBF}"/>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15" name="Text Box 230">
          <a:extLst>
            <a:ext uri="{FF2B5EF4-FFF2-40B4-BE49-F238E27FC236}">
              <a16:creationId xmlns:a16="http://schemas.microsoft.com/office/drawing/2014/main" id="{44301BEC-8FAB-402F-84FA-EB5DC1B4370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16" name="Text Box 231">
          <a:extLst>
            <a:ext uri="{FF2B5EF4-FFF2-40B4-BE49-F238E27FC236}">
              <a16:creationId xmlns:a16="http://schemas.microsoft.com/office/drawing/2014/main" id="{2941873C-A40A-4A06-8F52-98816335579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17" name="Text Box 232">
          <a:extLst>
            <a:ext uri="{FF2B5EF4-FFF2-40B4-BE49-F238E27FC236}">
              <a16:creationId xmlns:a16="http://schemas.microsoft.com/office/drawing/2014/main" id="{2032AF5E-C581-4242-9701-6C8009A2F468}"/>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18" name="Text Box 233">
          <a:extLst>
            <a:ext uri="{FF2B5EF4-FFF2-40B4-BE49-F238E27FC236}">
              <a16:creationId xmlns:a16="http://schemas.microsoft.com/office/drawing/2014/main" id="{9B3CAFCB-AA23-4FCA-899D-8127CAAA601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19" name="Text Box 234">
          <a:extLst>
            <a:ext uri="{FF2B5EF4-FFF2-40B4-BE49-F238E27FC236}">
              <a16:creationId xmlns:a16="http://schemas.microsoft.com/office/drawing/2014/main" id="{F940135B-F325-488C-9149-C1F4667D7EE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0" name="Text Box 235">
          <a:extLst>
            <a:ext uri="{FF2B5EF4-FFF2-40B4-BE49-F238E27FC236}">
              <a16:creationId xmlns:a16="http://schemas.microsoft.com/office/drawing/2014/main" id="{12857D3B-D17C-4B91-9131-B649F4937661}"/>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1" name="Text Box 236">
          <a:extLst>
            <a:ext uri="{FF2B5EF4-FFF2-40B4-BE49-F238E27FC236}">
              <a16:creationId xmlns:a16="http://schemas.microsoft.com/office/drawing/2014/main" id="{20953986-D924-4D9E-BAC4-B7267D75524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2" name="Text Box 237">
          <a:extLst>
            <a:ext uri="{FF2B5EF4-FFF2-40B4-BE49-F238E27FC236}">
              <a16:creationId xmlns:a16="http://schemas.microsoft.com/office/drawing/2014/main" id="{3A284DE3-76D6-4BC2-8794-E1F5F3C5DF99}"/>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3" name="Text Box 238">
          <a:extLst>
            <a:ext uri="{FF2B5EF4-FFF2-40B4-BE49-F238E27FC236}">
              <a16:creationId xmlns:a16="http://schemas.microsoft.com/office/drawing/2014/main" id="{DD84E864-5AE6-44B1-82B6-7908492D723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4" name="Text Box 239">
          <a:extLst>
            <a:ext uri="{FF2B5EF4-FFF2-40B4-BE49-F238E27FC236}">
              <a16:creationId xmlns:a16="http://schemas.microsoft.com/office/drawing/2014/main" id="{9E499FBF-15BB-47C8-A89F-B1CB3BCA0A94}"/>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25" name="Text Box 240">
          <a:extLst>
            <a:ext uri="{FF2B5EF4-FFF2-40B4-BE49-F238E27FC236}">
              <a16:creationId xmlns:a16="http://schemas.microsoft.com/office/drawing/2014/main" id="{0EC14D0E-F4A2-4A78-AC90-8FF2F588969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56388"/>
    <xdr:sp macro="" textlink="">
      <xdr:nvSpPr>
        <xdr:cNvPr id="5226" name="Text Box 141">
          <a:extLst>
            <a:ext uri="{FF2B5EF4-FFF2-40B4-BE49-F238E27FC236}">
              <a16:creationId xmlns:a16="http://schemas.microsoft.com/office/drawing/2014/main" id="{1BD06989-CA77-4468-BED2-C84F90A07525}"/>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7" name="Text Box 142">
          <a:extLst>
            <a:ext uri="{FF2B5EF4-FFF2-40B4-BE49-F238E27FC236}">
              <a16:creationId xmlns:a16="http://schemas.microsoft.com/office/drawing/2014/main" id="{716A9ABD-629A-4791-9D29-F7758E584DB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8" name="Text Box 143">
          <a:extLst>
            <a:ext uri="{FF2B5EF4-FFF2-40B4-BE49-F238E27FC236}">
              <a16:creationId xmlns:a16="http://schemas.microsoft.com/office/drawing/2014/main" id="{A7A196B9-8057-4972-B6F9-DB724F40199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29" name="Text Box 144">
          <a:extLst>
            <a:ext uri="{FF2B5EF4-FFF2-40B4-BE49-F238E27FC236}">
              <a16:creationId xmlns:a16="http://schemas.microsoft.com/office/drawing/2014/main" id="{E498D432-03C6-4A27-BBFB-61CC5E7C7AE0}"/>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30" name="Text Box 145">
          <a:extLst>
            <a:ext uri="{FF2B5EF4-FFF2-40B4-BE49-F238E27FC236}">
              <a16:creationId xmlns:a16="http://schemas.microsoft.com/office/drawing/2014/main" id="{833E5D74-14DE-4C8A-AE33-781BBC6152B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31" name="Text Box 146">
          <a:extLst>
            <a:ext uri="{FF2B5EF4-FFF2-40B4-BE49-F238E27FC236}">
              <a16:creationId xmlns:a16="http://schemas.microsoft.com/office/drawing/2014/main" id="{BEF70336-90DC-4AA6-840B-95F3F1117C67}"/>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32" name="Text Box 147">
          <a:extLst>
            <a:ext uri="{FF2B5EF4-FFF2-40B4-BE49-F238E27FC236}">
              <a16:creationId xmlns:a16="http://schemas.microsoft.com/office/drawing/2014/main" id="{05DAFC7B-96E1-405C-A023-F1BE91DD5D5A}"/>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33" name="Text Box 148">
          <a:extLst>
            <a:ext uri="{FF2B5EF4-FFF2-40B4-BE49-F238E27FC236}">
              <a16:creationId xmlns:a16="http://schemas.microsoft.com/office/drawing/2014/main" id="{9D8B8C79-D724-49DB-9462-19B0CD6FB5D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34" name="Text Box 149">
          <a:extLst>
            <a:ext uri="{FF2B5EF4-FFF2-40B4-BE49-F238E27FC236}">
              <a16:creationId xmlns:a16="http://schemas.microsoft.com/office/drawing/2014/main" id="{34AED310-AB17-4BB4-BD0B-D97882B8908D}"/>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35" name="Text Box 150">
          <a:extLst>
            <a:ext uri="{FF2B5EF4-FFF2-40B4-BE49-F238E27FC236}">
              <a16:creationId xmlns:a16="http://schemas.microsoft.com/office/drawing/2014/main" id="{7F66286E-77A2-443B-8BF9-C7A6FADE90FE}"/>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56388"/>
    <xdr:sp macro="" textlink="">
      <xdr:nvSpPr>
        <xdr:cNvPr id="5236" name="Text Box 151">
          <a:extLst>
            <a:ext uri="{FF2B5EF4-FFF2-40B4-BE49-F238E27FC236}">
              <a16:creationId xmlns:a16="http://schemas.microsoft.com/office/drawing/2014/main" id="{E0FBB652-3C2B-40B3-9F08-6544DAC411A6}"/>
            </a:ext>
          </a:extLst>
        </xdr:cNvPr>
        <xdr:cNvSpPr txBox="1">
          <a:spLocks noChangeArrowheads="1"/>
        </xdr:cNvSpPr>
      </xdr:nvSpPr>
      <xdr:spPr bwMode="auto">
        <a:xfrm>
          <a:off x="9048750" y="10096500"/>
          <a:ext cx="76200" cy="56388"/>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37" name="Text Box 164">
          <a:extLst>
            <a:ext uri="{FF2B5EF4-FFF2-40B4-BE49-F238E27FC236}">
              <a16:creationId xmlns:a16="http://schemas.microsoft.com/office/drawing/2014/main" id="{16F723B2-1116-4FCC-BC69-ACAC4D9F7B00}"/>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38" name="Text Box 165">
          <a:extLst>
            <a:ext uri="{FF2B5EF4-FFF2-40B4-BE49-F238E27FC236}">
              <a16:creationId xmlns:a16="http://schemas.microsoft.com/office/drawing/2014/main" id="{A385327E-84B9-4CD5-BB3D-690D2913848F}"/>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39" name="Text Box 166">
          <a:extLst>
            <a:ext uri="{FF2B5EF4-FFF2-40B4-BE49-F238E27FC236}">
              <a16:creationId xmlns:a16="http://schemas.microsoft.com/office/drawing/2014/main" id="{6DDFD7E0-8344-4854-8262-30112D97BB6D}"/>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0" name="Text Box 167">
          <a:extLst>
            <a:ext uri="{FF2B5EF4-FFF2-40B4-BE49-F238E27FC236}">
              <a16:creationId xmlns:a16="http://schemas.microsoft.com/office/drawing/2014/main" id="{755285C3-7A34-415F-B320-E2C7569B54E6}"/>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1" name="Text Box 168">
          <a:extLst>
            <a:ext uri="{FF2B5EF4-FFF2-40B4-BE49-F238E27FC236}">
              <a16:creationId xmlns:a16="http://schemas.microsoft.com/office/drawing/2014/main" id="{988DDFAB-CF73-432A-9B58-A06AB01BFD62}"/>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2" name="Text Box 169">
          <a:extLst>
            <a:ext uri="{FF2B5EF4-FFF2-40B4-BE49-F238E27FC236}">
              <a16:creationId xmlns:a16="http://schemas.microsoft.com/office/drawing/2014/main" id="{5947F78E-0C09-48B5-8B21-D8CC54DBD761}"/>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3" name="Text Box 170">
          <a:extLst>
            <a:ext uri="{FF2B5EF4-FFF2-40B4-BE49-F238E27FC236}">
              <a16:creationId xmlns:a16="http://schemas.microsoft.com/office/drawing/2014/main" id="{158DC850-844A-4273-97A7-F55408212B2C}"/>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4" name="Text Box 171">
          <a:extLst>
            <a:ext uri="{FF2B5EF4-FFF2-40B4-BE49-F238E27FC236}">
              <a16:creationId xmlns:a16="http://schemas.microsoft.com/office/drawing/2014/main" id="{6477D234-667C-4EC6-A0B5-9473E4B224E6}"/>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5" name="Text Box 172">
          <a:extLst>
            <a:ext uri="{FF2B5EF4-FFF2-40B4-BE49-F238E27FC236}">
              <a16:creationId xmlns:a16="http://schemas.microsoft.com/office/drawing/2014/main" id="{C3AAEE75-E0E7-4F35-ACDC-4BF3A07C2278}"/>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6" name="Text Box 173">
          <a:extLst>
            <a:ext uri="{FF2B5EF4-FFF2-40B4-BE49-F238E27FC236}">
              <a16:creationId xmlns:a16="http://schemas.microsoft.com/office/drawing/2014/main" id="{2EF28BC8-A304-4779-B311-E17FA3849B9F}"/>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7" name="Text Box 174">
          <a:extLst>
            <a:ext uri="{FF2B5EF4-FFF2-40B4-BE49-F238E27FC236}">
              <a16:creationId xmlns:a16="http://schemas.microsoft.com/office/drawing/2014/main" id="{6F2BE329-6C40-461E-9AC9-9090CF08E413}"/>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248" name="Text Box 175">
          <a:extLst>
            <a:ext uri="{FF2B5EF4-FFF2-40B4-BE49-F238E27FC236}">
              <a16:creationId xmlns:a16="http://schemas.microsoft.com/office/drawing/2014/main" id="{331181EC-6240-4AE4-867C-4B9E5B2A9857}"/>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49" name="Text Box 176">
          <a:extLst>
            <a:ext uri="{FF2B5EF4-FFF2-40B4-BE49-F238E27FC236}">
              <a16:creationId xmlns:a16="http://schemas.microsoft.com/office/drawing/2014/main" id="{71C930E1-5D84-4CDB-AA58-8D8431EA601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50" name="Text Box 177">
          <a:extLst>
            <a:ext uri="{FF2B5EF4-FFF2-40B4-BE49-F238E27FC236}">
              <a16:creationId xmlns:a16="http://schemas.microsoft.com/office/drawing/2014/main" id="{FE529E55-4713-42BF-8D14-5FB119758E3F}"/>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51" name="Text Box 178">
          <a:extLst>
            <a:ext uri="{FF2B5EF4-FFF2-40B4-BE49-F238E27FC236}">
              <a16:creationId xmlns:a16="http://schemas.microsoft.com/office/drawing/2014/main" id="{C06408C5-646E-4E29-A906-50843442291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52" name="Text Box 179">
          <a:extLst>
            <a:ext uri="{FF2B5EF4-FFF2-40B4-BE49-F238E27FC236}">
              <a16:creationId xmlns:a16="http://schemas.microsoft.com/office/drawing/2014/main" id="{F888AA0A-4704-4871-8A31-C7D7F193116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53" name="Text Box 180">
          <a:extLst>
            <a:ext uri="{FF2B5EF4-FFF2-40B4-BE49-F238E27FC236}">
              <a16:creationId xmlns:a16="http://schemas.microsoft.com/office/drawing/2014/main" id="{221524AE-882B-4092-A1A6-8C240DD2BDAC}"/>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54" name="Text Box 181">
          <a:extLst>
            <a:ext uri="{FF2B5EF4-FFF2-40B4-BE49-F238E27FC236}">
              <a16:creationId xmlns:a16="http://schemas.microsoft.com/office/drawing/2014/main" id="{B31507F5-E3F0-4B2E-AD07-788E2C181774}"/>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55" name="Text Box 182">
          <a:extLst>
            <a:ext uri="{FF2B5EF4-FFF2-40B4-BE49-F238E27FC236}">
              <a16:creationId xmlns:a16="http://schemas.microsoft.com/office/drawing/2014/main" id="{6C21A7B6-E30D-4DF5-A139-E341968E0273}"/>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56" name="Text Box 183">
          <a:extLst>
            <a:ext uri="{FF2B5EF4-FFF2-40B4-BE49-F238E27FC236}">
              <a16:creationId xmlns:a16="http://schemas.microsoft.com/office/drawing/2014/main" id="{C7D05229-B9C9-4770-8B9C-68C601511E6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57" name="Text Box 184">
          <a:extLst>
            <a:ext uri="{FF2B5EF4-FFF2-40B4-BE49-F238E27FC236}">
              <a16:creationId xmlns:a16="http://schemas.microsoft.com/office/drawing/2014/main" id="{E0C5D0E8-BF96-4D91-8ABC-A32B4F05570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58" name="Text Box 185">
          <a:extLst>
            <a:ext uri="{FF2B5EF4-FFF2-40B4-BE49-F238E27FC236}">
              <a16:creationId xmlns:a16="http://schemas.microsoft.com/office/drawing/2014/main" id="{CCEB99E8-32E7-479F-84D5-CA44CE7DD9F2}"/>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59" name="Text Box 186">
          <a:extLst>
            <a:ext uri="{FF2B5EF4-FFF2-40B4-BE49-F238E27FC236}">
              <a16:creationId xmlns:a16="http://schemas.microsoft.com/office/drawing/2014/main" id="{45D679A3-FFA9-40FC-A108-13F34E3EABDA}"/>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60" name="Text Box 187">
          <a:extLst>
            <a:ext uri="{FF2B5EF4-FFF2-40B4-BE49-F238E27FC236}">
              <a16:creationId xmlns:a16="http://schemas.microsoft.com/office/drawing/2014/main" id="{C9CEE66B-63D9-45ED-ABCD-5AD285CCE04A}"/>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61" name="Text Box 188">
          <a:extLst>
            <a:ext uri="{FF2B5EF4-FFF2-40B4-BE49-F238E27FC236}">
              <a16:creationId xmlns:a16="http://schemas.microsoft.com/office/drawing/2014/main" id="{3EA3457C-D5A4-4721-9C95-71688E889BF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62" name="Text Box 189">
          <a:extLst>
            <a:ext uri="{FF2B5EF4-FFF2-40B4-BE49-F238E27FC236}">
              <a16:creationId xmlns:a16="http://schemas.microsoft.com/office/drawing/2014/main" id="{B97FCC83-6039-45A0-8CFE-01B50B8247C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63" name="Text Box 190">
          <a:extLst>
            <a:ext uri="{FF2B5EF4-FFF2-40B4-BE49-F238E27FC236}">
              <a16:creationId xmlns:a16="http://schemas.microsoft.com/office/drawing/2014/main" id="{D0F73212-45DD-4BB3-B6D7-E5198DAAE312}"/>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64" name="Text Box 191">
          <a:extLst>
            <a:ext uri="{FF2B5EF4-FFF2-40B4-BE49-F238E27FC236}">
              <a16:creationId xmlns:a16="http://schemas.microsoft.com/office/drawing/2014/main" id="{1851C133-81DD-4714-8A34-F64AC792B403}"/>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65" name="Text Box 192">
          <a:extLst>
            <a:ext uri="{FF2B5EF4-FFF2-40B4-BE49-F238E27FC236}">
              <a16:creationId xmlns:a16="http://schemas.microsoft.com/office/drawing/2014/main" id="{57F3D203-5401-4C0A-89C1-26EFBFF25194}"/>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66" name="Text Box 193">
          <a:extLst>
            <a:ext uri="{FF2B5EF4-FFF2-40B4-BE49-F238E27FC236}">
              <a16:creationId xmlns:a16="http://schemas.microsoft.com/office/drawing/2014/main" id="{2F7D1462-DAB7-4C26-95CF-AB2B439277E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67" name="Text Box 194">
          <a:extLst>
            <a:ext uri="{FF2B5EF4-FFF2-40B4-BE49-F238E27FC236}">
              <a16:creationId xmlns:a16="http://schemas.microsoft.com/office/drawing/2014/main" id="{0AFBBE5F-C617-4B76-A998-B3483C8B310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68" name="Text Box 195">
          <a:extLst>
            <a:ext uri="{FF2B5EF4-FFF2-40B4-BE49-F238E27FC236}">
              <a16:creationId xmlns:a16="http://schemas.microsoft.com/office/drawing/2014/main" id="{DAA1AC35-6A4B-4963-B88A-EAF9D1E4A91A}"/>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69" name="Text Box 196">
          <a:extLst>
            <a:ext uri="{FF2B5EF4-FFF2-40B4-BE49-F238E27FC236}">
              <a16:creationId xmlns:a16="http://schemas.microsoft.com/office/drawing/2014/main" id="{F6E4A5F0-52D7-49F7-8649-63451F2B0849}"/>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70" name="Text Box 197">
          <a:extLst>
            <a:ext uri="{FF2B5EF4-FFF2-40B4-BE49-F238E27FC236}">
              <a16:creationId xmlns:a16="http://schemas.microsoft.com/office/drawing/2014/main" id="{DF20B79A-3D7C-4B5C-80A5-6A9462C7974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71" name="Text Box 198">
          <a:extLst>
            <a:ext uri="{FF2B5EF4-FFF2-40B4-BE49-F238E27FC236}">
              <a16:creationId xmlns:a16="http://schemas.microsoft.com/office/drawing/2014/main" id="{13793230-3CFC-4826-BDB5-4AB617213014}"/>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72" name="Text Box 199">
          <a:extLst>
            <a:ext uri="{FF2B5EF4-FFF2-40B4-BE49-F238E27FC236}">
              <a16:creationId xmlns:a16="http://schemas.microsoft.com/office/drawing/2014/main" id="{C8EF555A-E927-4782-812F-3DD479F64D86}"/>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73" name="Text Box 200">
          <a:extLst>
            <a:ext uri="{FF2B5EF4-FFF2-40B4-BE49-F238E27FC236}">
              <a16:creationId xmlns:a16="http://schemas.microsoft.com/office/drawing/2014/main" id="{E7A565B9-31D2-4CC1-B2A4-6875692546FF}"/>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74" name="Text Box 201">
          <a:extLst>
            <a:ext uri="{FF2B5EF4-FFF2-40B4-BE49-F238E27FC236}">
              <a16:creationId xmlns:a16="http://schemas.microsoft.com/office/drawing/2014/main" id="{28675CF2-D0EB-450F-B2EA-24961F461F6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75" name="Text Box 202">
          <a:extLst>
            <a:ext uri="{FF2B5EF4-FFF2-40B4-BE49-F238E27FC236}">
              <a16:creationId xmlns:a16="http://schemas.microsoft.com/office/drawing/2014/main" id="{1F8F9860-D5B7-4C74-9482-A3DCE8243B5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76" name="Text Box 203">
          <a:extLst>
            <a:ext uri="{FF2B5EF4-FFF2-40B4-BE49-F238E27FC236}">
              <a16:creationId xmlns:a16="http://schemas.microsoft.com/office/drawing/2014/main" id="{B3D43287-311C-49B2-AD1A-80B241C3BC74}"/>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77" name="Text Box 204">
          <a:extLst>
            <a:ext uri="{FF2B5EF4-FFF2-40B4-BE49-F238E27FC236}">
              <a16:creationId xmlns:a16="http://schemas.microsoft.com/office/drawing/2014/main" id="{0DAC8204-A923-4569-8C89-1BD0FB2CBD5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78" name="Text Box 205">
          <a:extLst>
            <a:ext uri="{FF2B5EF4-FFF2-40B4-BE49-F238E27FC236}">
              <a16:creationId xmlns:a16="http://schemas.microsoft.com/office/drawing/2014/main" id="{A39FE7BE-7C24-467E-87DA-01B4DE2A1CEB}"/>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79" name="Text Box 206">
          <a:extLst>
            <a:ext uri="{FF2B5EF4-FFF2-40B4-BE49-F238E27FC236}">
              <a16:creationId xmlns:a16="http://schemas.microsoft.com/office/drawing/2014/main" id="{0586D54A-EDEF-4A89-8115-787F72CCF822}"/>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80" name="Text Box 207">
          <a:extLst>
            <a:ext uri="{FF2B5EF4-FFF2-40B4-BE49-F238E27FC236}">
              <a16:creationId xmlns:a16="http://schemas.microsoft.com/office/drawing/2014/main" id="{258CED52-BE25-4117-902C-0421A3232A8C}"/>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81" name="Text Box 208">
          <a:extLst>
            <a:ext uri="{FF2B5EF4-FFF2-40B4-BE49-F238E27FC236}">
              <a16:creationId xmlns:a16="http://schemas.microsoft.com/office/drawing/2014/main" id="{CF2446E1-B23D-415C-B6CB-4D5C6F08A904}"/>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82" name="Text Box 209">
          <a:extLst>
            <a:ext uri="{FF2B5EF4-FFF2-40B4-BE49-F238E27FC236}">
              <a16:creationId xmlns:a16="http://schemas.microsoft.com/office/drawing/2014/main" id="{9BE3FD44-1518-4742-9903-53A78034458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83" name="Text Box 210">
          <a:extLst>
            <a:ext uri="{FF2B5EF4-FFF2-40B4-BE49-F238E27FC236}">
              <a16:creationId xmlns:a16="http://schemas.microsoft.com/office/drawing/2014/main" id="{E709F270-A8C4-4C8F-984B-771E07180C33}"/>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84" name="Text Box 211">
          <a:extLst>
            <a:ext uri="{FF2B5EF4-FFF2-40B4-BE49-F238E27FC236}">
              <a16:creationId xmlns:a16="http://schemas.microsoft.com/office/drawing/2014/main" id="{AE7FDE8A-A5A6-4421-AABA-B7B5D12F5CA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85" name="Text Box 212">
          <a:extLst>
            <a:ext uri="{FF2B5EF4-FFF2-40B4-BE49-F238E27FC236}">
              <a16:creationId xmlns:a16="http://schemas.microsoft.com/office/drawing/2014/main" id="{C1134F1D-55C3-4219-A6C1-E1E2615B213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86" name="Text Box 213">
          <a:extLst>
            <a:ext uri="{FF2B5EF4-FFF2-40B4-BE49-F238E27FC236}">
              <a16:creationId xmlns:a16="http://schemas.microsoft.com/office/drawing/2014/main" id="{C23D522F-4C4A-4CBA-9118-6FE92428D915}"/>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87" name="Text Box 214">
          <a:extLst>
            <a:ext uri="{FF2B5EF4-FFF2-40B4-BE49-F238E27FC236}">
              <a16:creationId xmlns:a16="http://schemas.microsoft.com/office/drawing/2014/main" id="{25FFAC07-A475-4881-A0C2-8FE4C5D6A4DE}"/>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88" name="Text Box 215">
          <a:extLst>
            <a:ext uri="{FF2B5EF4-FFF2-40B4-BE49-F238E27FC236}">
              <a16:creationId xmlns:a16="http://schemas.microsoft.com/office/drawing/2014/main" id="{331176CC-C532-4447-BAB7-2B857C44BE71}"/>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89" name="Text Box 216">
          <a:extLst>
            <a:ext uri="{FF2B5EF4-FFF2-40B4-BE49-F238E27FC236}">
              <a16:creationId xmlns:a16="http://schemas.microsoft.com/office/drawing/2014/main" id="{EEAB04D4-B720-4C5E-B504-29CB6E85C54E}"/>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90" name="Text Box 217">
          <a:extLst>
            <a:ext uri="{FF2B5EF4-FFF2-40B4-BE49-F238E27FC236}">
              <a16:creationId xmlns:a16="http://schemas.microsoft.com/office/drawing/2014/main" id="{0FE7E553-32D9-4557-822A-05A0FC44AAC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91" name="Text Box 218">
          <a:extLst>
            <a:ext uri="{FF2B5EF4-FFF2-40B4-BE49-F238E27FC236}">
              <a16:creationId xmlns:a16="http://schemas.microsoft.com/office/drawing/2014/main" id="{30B3F8D2-4CF3-4F29-AFF7-EE789F4F7B1D}"/>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92" name="Text Box 219">
          <a:extLst>
            <a:ext uri="{FF2B5EF4-FFF2-40B4-BE49-F238E27FC236}">
              <a16:creationId xmlns:a16="http://schemas.microsoft.com/office/drawing/2014/main" id="{FFE96D51-372E-43A3-84F9-3DAD9EEF6898}"/>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93" name="Text Box 220">
          <a:extLst>
            <a:ext uri="{FF2B5EF4-FFF2-40B4-BE49-F238E27FC236}">
              <a16:creationId xmlns:a16="http://schemas.microsoft.com/office/drawing/2014/main" id="{A2F0ABA1-3FED-43A8-871F-047D8AF8D667}"/>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94" name="Text Box 221">
          <a:extLst>
            <a:ext uri="{FF2B5EF4-FFF2-40B4-BE49-F238E27FC236}">
              <a16:creationId xmlns:a16="http://schemas.microsoft.com/office/drawing/2014/main" id="{C494191D-5EEA-4C19-BFAD-93A034631C82}"/>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95" name="Text Box 222">
          <a:extLst>
            <a:ext uri="{FF2B5EF4-FFF2-40B4-BE49-F238E27FC236}">
              <a16:creationId xmlns:a16="http://schemas.microsoft.com/office/drawing/2014/main" id="{17BB94E2-F769-4EC0-8B8A-8D725F6DC87F}"/>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96" name="Text Box 223">
          <a:extLst>
            <a:ext uri="{FF2B5EF4-FFF2-40B4-BE49-F238E27FC236}">
              <a16:creationId xmlns:a16="http://schemas.microsoft.com/office/drawing/2014/main" id="{5F016B7B-DB9B-4FCB-88FE-34DBCB697E7D}"/>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297" name="Text Box 224">
          <a:extLst>
            <a:ext uri="{FF2B5EF4-FFF2-40B4-BE49-F238E27FC236}">
              <a16:creationId xmlns:a16="http://schemas.microsoft.com/office/drawing/2014/main" id="{CA349567-28CC-446F-A8EB-4F006003A480}"/>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89768" cy="170560"/>
    <xdr:sp macro="" textlink="">
      <xdr:nvSpPr>
        <xdr:cNvPr id="5298" name="Text Box 225">
          <a:extLst>
            <a:ext uri="{FF2B5EF4-FFF2-40B4-BE49-F238E27FC236}">
              <a16:creationId xmlns:a16="http://schemas.microsoft.com/office/drawing/2014/main" id="{95BC45C3-4C53-4B47-B694-E8E68DCB9EFD}"/>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299" name="Text Box 226">
          <a:extLst>
            <a:ext uri="{FF2B5EF4-FFF2-40B4-BE49-F238E27FC236}">
              <a16:creationId xmlns:a16="http://schemas.microsoft.com/office/drawing/2014/main" id="{5D9F07D4-25E9-48F7-8591-ECB5218CB89B}"/>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300" name="Text Box 227">
          <a:extLst>
            <a:ext uri="{FF2B5EF4-FFF2-40B4-BE49-F238E27FC236}">
              <a16:creationId xmlns:a16="http://schemas.microsoft.com/office/drawing/2014/main" id="{196D0B5D-9ACE-4210-BF29-9194331C3AD5}"/>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30</xdr:row>
      <xdr:rowOff>0</xdr:rowOff>
    </xdr:from>
    <xdr:ext cx="76200" cy="40005"/>
    <xdr:sp macro="" textlink="">
      <xdr:nvSpPr>
        <xdr:cNvPr id="5301" name="Text Box 228">
          <a:extLst>
            <a:ext uri="{FF2B5EF4-FFF2-40B4-BE49-F238E27FC236}">
              <a16:creationId xmlns:a16="http://schemas.microsoft.com/office/drawing/2014/main" id="{9CDF09C8-BDAE-4A77-B4B4-8F87E23938C8}"/>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2" name="Text Box 229">
          <a:extLst>
            <a:ext uri="{FF2B5EF4-FFF2-40B4-BE49-F238E27FC236}">
              <a16:creationId xmlns:a16="http://schemas.microsoft.com/office/drawing/2014/main" id="{1129E49D-42CA-4BC4-AA32-75796F61962C}"/>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3" name="Text Box 230">
          <a:extLst>
            <a:ext uri="{FF2B5EF4-FFF2-40B4-BE49-F238E27FC236}">
              <a16:creationId xmlns:a16="http://schemas.microsoft.com/office/drawing/2014/main" id="{7046B864-327B-4914-A7DD-3A1B031B01D4}"/>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4" name="Text Box 231">
          <a:extLst>
            <a:ext uri="{FF2B5EF4-FFF2-40B4-BE49-F238E27FC236}">
              <a16:creationId xmlns:a16="http://schemas.microsoft.com/office/drawing/2014/main" id="{23AAD9C7-43B6-40CA-9F0E-B56C541693BE}"/>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5" name="Text Box 232">
          <a:extLst>
            <a:ext uri="{FF2B5EF4-FFF2-40B4-BE49-F238E27FC236}">
              <a16:creationId xmlns:a16="http://schemas.microsoft.com/office/drawing/2014/main" id="{9FEC1B65-D4B1-4192-8743-90AD49F14995}"/>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6" name="Text Box 233">
          <a:extLst>
            <a:ext uri="{FF2B5EF4-FFF2-40B4-BE49-F238E27FC236}">
              <a16:creationId xmlns:a16="http://schemas.microsoft.com/office/drawing/2014/main" id="{1262FA2A-D7FC-4823-A9CD-E0E8CE2789CF}"/>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7" name="Text Box 234">
          <a:extLst>
            <a:ext uri="{FF2B5EF4-FFF2-40B4-BE49-F238E27FC236}">
              <a16:creationId xmlns:a16="http://schemas.microsoft.com/office/drawing/2014/main" id="{0ECD68F0-24D6-4D31-AB49-2DF20517F1AF}"/>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8" name="Text Box 235">
          <a:extLst>
            <a:ext uri="{FF2B5EF4-FFF2-40B4-BE49-F238E27FC236}">
              <a16:creationId xmlns:a16="http://schemas.microsoft.com/office/drawing/2014/main" id="{4C7E4F97-5F1A-4041-B560-7F8CD4AF4F5D}"/>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09" name="Text Box 236">
          <a:extLst>
            <a:ext uri="{FF2B5EF4-FFF2-40B4-BE49-F238E27FC236}">
              <a16:creationId xmlns:a16="http://schemas.microsoft.com/office/drawing/2014/main" id="{045896F7-9A72-4953-A142-02A70F73DA83}"/>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10" name="Text Box 237">
          <a:extLst>
            <a:ext uri="{FF2B5EF4-FFF2-40B4-BE49-F238E27FC236}">
              <a16:creationId xmlns:a16="http://schemas.microsoft.com/office/drawing/2014/main" id="{4E2A474D-7A8B-4BFF-99C4-ADF55991AB38}"/>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11" name="Text Box 238">
          <a:extLst>
            <a:ext uri="{FF2B5EF4-FFF2-40B4-BE49-F238E27FC236}">
              <a16:creationId xmlns:a16="http://schemas.microsoft.com/office/drawing/2014/main" id="{48128A21-44E2-4C08-B6E6-0851A9533D11}"/>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76200" cy="40005"/>
    <xdr:sp macro="" textlink="">
      <xdr:nvSpPr>
        <xdr:cNvPr id="5312" name="Text Box 239">
          <a:extLst>
            <a:ext uri="{FF2B5EF4-FFF2-40B4-BE49-F238E27FC236}">
              <a16:creationId xmlns:a16="http://schemas.microsoft.com/office/drawing/2014/main" id="{D09108AA-5DBB-455C-84A0-27ED39BADA54}"/>
            </a:ext>
          </a:extLst>
        </xdr:cNvPr>
        <xdr:cNvSpPr txBox="1">
          <a:spLocks noChangeArrowheads="1"/>
        </xdr:cNvSpPr>
      </xdr:nvSpPr>
      <xdr:spPr bwMode="auto">
        <a:xfrm>
          <a:off x="9048750" y="10096500"/>
          <a:ext cx="76200" cy="40005"/>
        </a:xfrm>
        <a:prstGeom prst="rect">
          <a:avLst/>
        </a:prstGeom>
        <a:noFill/>
        <a:ln w="9525">
          <a:noFill/>
          <a:miter lim="800000"/>
          <a:headEnd/>
          <a:tailEnd/>
        </a:ln>
      </xdr:spPr>
    </xdr:sp>
    <xdr:clientData/>
  </xdr:oneCellAnchor>
  <xdr:oneCellAnchor>
    <xdr:from>
      <xdr:col>4</xdr:col>
      <xdr:colOff>0</xdr:colOff>
      <xdr:row>30</xdr:row>
      <xdr:rowOff>0</xdr:rowOff>
    </xdr:from>
    <xdr:ext cx="89768" cy="170560"/>
    <xdr:sp macro="" textlink="">
      <xdr:nvSpPr>
        <xdr:cNvPr id="5313" name="Text Box 240">
          <a:extLst>
            <a:ext uri="{FF2B5EF4-FFF2-40B4-BE49-F238E27FC236}">
              <a16:creationId xmlns:a16="http://schemas.microsoft.com/office/drawing/2014/main" id="{6A6AC7C5-41DC-40C5-B050-6D0DB66D991B}"/>
            </a:ext>
          </a:extLst>
        </xdr:cNvPr>
        <xdr:cNvSpPr txBox="1">
          <a:spLocks noChangeArrowheads="1"/>
        </xdr:cNvSpPr>
      </xdr:nvSpPr>
      <xdr:spPr bwMode="auto">
        <a:xfrm>
          <a:off x="9048750" y="10096500"/>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5</xdr:col>
      <xdr:colOff>0</xdr:colOff>
      <xdr:row>53</xdr:row>
      <xdr:rowOff>0</xdr:rowOff>
    </xdr:from>
    <xdr:ext cx="76200" cy="228600"/>
    <xdr:sp macro="" textlink="">
      <xdr:nvSpPr>
        <xdr:cNvPr id="5314" name="Text Box 260">
          <a:extLst>
            <a:ext uri="{FF2B5EF4-FFF2-40B4-BE49-F238E27FC236}">
              <a16:creationId xmlns:a16="http://schemas.microsoft.com/office/drawing/2014/main" id="{AFF6F8D6-D191-4102-A8CC-315F9C64415C}"/>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5</xdr:col>
      <xdr:colOff>0</xdr:colOff>
      <xdr:row>53</xdr:row>
      <xdr:rowOff>0</xdr:rowOff>
    </xdr:from>
    <xdr:ext cx="76200" cy="228600"/>
    <xdr:sp macro="" textlink="">
      <xdr:nvSpPr>
        <xdr:cNvPr id="5315" name="Text Box 260">
          <a:extLst>
            <a:ext uri="{FF2B5EF4-FFF2-40B4-BE49-F238E27FC236}">
              <a16:creationId xmlns:a16="http://schemas.microsoft.com/office/drawing/2014/main" id="{63C89D10-B21C-4469-B41C-32E7B075BB28}"/>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5</xdr:col>
      <xdr:colOff>0</xdr:colOff>
      <xdr:row>53</xdr:row>
      <xdr:rowOff>0</xdr:rowOff>
    </xdr:from>
    <xdr:ext cx="76200" cy="228600"/>
    <xdr:sp macro="" textlink="">
      <xdr:nvSpPr>
        <xdr:cNvPr id="5316" name="Text Box 260">
          <a:extLst>
            <a:ext uri="{FF2B5EF4-FFF2-40B4-BE49-F238E27FC236}">
              <a16:creationId xmlns:a16="http://schemas.microsoft.com/office/drawing/2014/main" id="{D8174BB0-B4EC-4FC3-9FED-7A7B8DB338D6}"/>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5</xdr:col>
      <xdr:colOff>0</xdr:colOff>
      <xdr:row>53</xdr:row>
      <xdr:rowOff>0</xdr:rowOff>
    </xdr:from>
    <xdr:ext cx="76200" cy="228600"/>
    <xdr:sp macro="" textlink="">
      <xdr:nvSpPr>
        <xdr:cNvPr id="5317" name="Text Box 260">
          <a:extLst>
            <a:ext uri="{FF2B5EF4-FFF2-40B4-BE49-F238E27FC236}">
              <a16:creationId xmlns:a16="http://schemas.microsoft.com/office/drawing/2014/main" id="{58F5D501-68EE-4095-B9F8-7324066992E1}"/>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5</xdr:col>
      <xdr:colOff>0</xdr:colOff>
      <xdr:row>53</xdr:row>
      <xdr:rowOff>0</xdr:rowOff>
    </xdr:from>
    <xdr:ext cx="76200" cy="228600"/>
    <xdr:sp macro="" textlink="">
      <xdr:nvSpPr>
        <xdr:cNvPr id="5318" name="Text Box 260">
          <a:extLst>
            <a:ext uri="{FF2B5EF4-FFF2-40B4-BE49-F238E27FC236}">
              <a16:creationId xmlns:a16="http://schemas.microsoft.com/office/drawing/2014/main" id="{53524977-6332-4629-AC00-58975F822271}"/>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5</xdr:col>
      <xdr:colOff>0</xdr:colOff>
      <xdr:row>53</xdr:row>
      <xdr:rowOff>0</xdr:rowOff>
    </xdr:from>
    <xdr:ext cx="76200" cy="228600"/>
    <xdr:sp macro="" textlink="">
      <xdr:nvSpPr>
        <xdr:cNvPr id="5319" name="Text Box 260">
          <a:extLst>
            <a:ext uri="{FF2B5EF4-FFF2-40B4-BE49-F238E27FC236}">
              <a16:creationId xmlns:a16="http://schemas.microsoft.com/office/drawing/2014/main" id="{12C3EC85-C21C-47CA-9E24-8B60DF378E72}"/>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5</xdr:col>
      <xdr:colOff>0</xdr:colOff>
      <xdr:row>53</xdr:row>
      <xdr:rowOff>0</xdr:rowOff>
    </xdr:from>
    <xdr:ext cx="76200" cy="228600"/>
    <xdr:sp macro="" textlink="">
      <xdr:nvSpPr>
        <xdr:cNvPr id="5320" name="Text Box 260">
          <a:extLst>
            <a:ext uri="{FF2B5EF4-FFF2-40B4-BE49-F238E27FC236}">
              <a16:creationId xmlns:a16="http://schemas.microsoft.com/office/drawing/2014/main" id="{B3A07A3E-958F-49D0-8589-33CB2F46877F}"/>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5</xdr:col>
      <xdr:colOff>0</xdr:colOff>
      <xdr:row>53</xdr:row>
      <xdr:rowOff>0</xdr:rowOff>
    </xdr:from>
    <xdr:ext cx="76200" cy="228600"/>
    <xdr:sp macro="" textlink="">
      <xdr:nvSpPr>
        <xdr:cNvPr id="5321" name="Text Box 260">
          <a:extLst>
            <a:ext uri="{FF2B5EF4-FFF2-40B4-BE49-F238E27FC236}">
              <a16:creationId xmlns:a16="http://schemas.microsoft.com/office/drawing/2014/main" id="{2FF0093D-34E0-49B9-BFC7-3F3DB7E21045}"/>
            </a:ext>
          </a:extLst>
        </xdr:cNvPr>
        <xdr:cNvSpPr txBox="1">
          <a:spLocks noChangeArrowheads="1"/>
        </xdr:cNvSpPr>
      </xdr:nvSpPr>
      <xdr:spPr bwMode="auto">
        <a:xfrm>
          <a:off x="9915525" y="17154525"/>
          <a:ext cx="76200" cy="228600"/>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322" name="Text Box 4">
          <a:extLst>
            <a:ext uri="{FF2B5EF4-FFF2-40B4-BE49-F238E27FC236}">
              <a16:creationId xmlns:a16="http://schemas.microsoft.com/office/drawing/2014/main" id="{94A616DD-D682-42A6-94A9-AC4F093D234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323" name="Text Box 6">
          <a:extLst>
            <a:ext uri="{FF2B5EF4-FFF2-40B4-BE49-F238E27FC236}">
              <a16:creationId xmlns:a16="http://schemas.microsoft.com/office/drawing/2014/main" id="{4ECAB33A-B76D-4E6C-B633-514C4F58422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324" name="Text Box 21">
          <a:extLst>
            <a:ext uri="{FF2B5EF4-FFF2-40B4-BE49-F238E27FC236}">
              <a16:creationId xmlns:a16="http://schemas.microsoft.com/office/drawing/2014/main" id="{23195952-3EF8-4C8E-8298-1BF824C34CC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325" name="Text Box 22">
          <a:extLst>
            <a:ext uri="{FF2B5EF4-FFF2-40B4-BE49-F238E27FC236}">
              <a16:creationId xmlns:a16="http://schemas.microsoft.com/office/drawing/2014/main" id="{4825D745-3A94-4654-B44D-54375BFC409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26" name="Text Box 28">
          <a:extLst>
            <a:ext uri="{FF2B5EF4-FFF2-40B4-BE49-F238E27FC236}">
              <a16:creationId xmlns:a16="http://schemas.microsoft.com/office/drawing/2014/main" id="{8EECC9C0-36AD-4BD4-9244-C98F04F9B18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327" name="Text Box 29">
          <a:extLst>
            <a:ext uri="{FF2B5EF4-FFF2-40B4-BE49-F238E27FC236}">
              <a16:creationId xmlns:a16="http://schemas.microsoft.com/office/drawing/2014/main" id="{5FF9D077-C872-4532-AF6C-8746FDFEB785}"/>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328" name="Text Box 31">
          <a:extLst>
            <a:ext uri="{FF2B5EF4-FFF2-40B4-BE49-F238E27FC236}">
              <a16:creationId xmlns:a16="http://schemas.microsoft.com/office/drawing/2014/main" id="{8294077F-464A-43B1-92EA-A7AC3E2847B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329" name="Text Box 32">
          <a:extLst>
            <a:ext uri="{FF2B5EF4-FFF2-40B4-BE49-F238E27FC236}">
              <a16:creationId xmlns:a16="http://schemas.microsoft.com/office/drawing/2014/main" id="{2808D70C-D986-4482-916D-8378E2619BE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30" name="Text Box 33">
          <a:extLst>
            <a:ext uri="{FF2B5EF4-FFF2-40B4-BE49-F238E27FC236}">
              <a16:creationId xmlns:a16="http://schemas.microsoft.com/office/drawing/2014/main" id="{0CA39EFB-5FC1-4CCB-A1D0-EBFF73BDCDF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31" name="Text Box 34">
          <a:extLst>
            <a:ext uri="{FF2B5EF4-FFF2-40B4-BE49-F238E27FC236}">
              <a16:creationId xmlns:a16="http://schemas.microsoft.com/office/drawing/2014/main" id="{CD9A768E-5C10-4AD0-881F-56A6849487B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332" name="Text Box 35">
          <a:extLst>
            <a:ext uri="{FF2B5EF4-FFF2-40B4-BE49-F238E27FC236}">
              <a16:creationId xmlns:a16="http://schemas.microsoft.com/office/drawing/2014/main" id="{EACD0C61-D955-48CD-A457-DA6A5FC7C0B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33" name="Text Box 36">
          <a:extLst>
            <a:ext uri="{FF2B5EF4-FFF2-40B4-BE49-F238E27FC236}">
              <a16:creationId xmlns:a16="http://schemas.microsoft.com/office/drawing/2014/main" id="{D52EAAAB-C192-4355-AD06-50280F98305B}"/>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34" name="Text Box 37">
          <a:extLst>
            <a:ext uri="{FF2B5EF4-FFF2-40B4-BE49-F238E27FC236}">
              <a16:creationId xmlns:a16="http://schemas.microsoft.com/office/drawing/2014/main" id="{5C79C5EF-ACD2-49A6-A1F9-245D0F9A123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335" name="Text Box 38">
          <a:extLst>
            <a:ext uri="{FF2B5EF4-FFF2-40B4-BE49-F238E27FC236}">
              <a16:creationId xmlns:a16="http://schemas.microsoft.com/office/drawing/2014/main" id="{DFF7E5B8-E879-4F3F-B86D-02451809BC9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36" name="Text Box 39">
          <a:extLst>
            <a:ext uri="{FF2B5EF4-FFF2-40B4-BE49-F238E27FC236}">
              <a16:creationId xmlns:a16="http://schemas.microsoft.com/office/drawing/2014/main" id="{A8ED4183-14BC-4D42-B314-8C079B652A4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37" name="Text Box 40">
          <a:extLst>
            <a:ext uri="{FF2B5EF4-FFF2-40B4-BE49-F238E27FC236}">
              <a16:creationId xmlns:a16="http://schemas.microsoft.com/office/drawing/2014/main" id="{A5CAFF3C-3A01-4D91-A447-2A32B7E93EF3}"/>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38" name="Text Box 41">
          <a:extLst>
            <a:ext uri="{FF2B5EF4-FFF2-40B4-BE49-F238E27FC236}">
              <a16:creationId xmlns:a16="http://schemas.microsoft.com/office/drawing/2014/main" id="{6A7ADF11-42AC-40A2-B315-07FDBCB70A5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39" name="Text Box 42">
          <a:extLst>
            <a:ext uri="{FF2B5EF4-FFF2-40B4-BE49-F238E27FC236}">
              <a16:creationId xmlns:a16="http://schemas.microsoft.com/office/drawing/2014/main" id="{85121F91-D5AA-416A-B6A9-DD86B9FDB887}"/>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340" name="Text Box 108">
          <a:extLst>
            <a:ext uri="{FF2B5EF4-FFF2-40B4-BE49-F238E27FC236}">
              <a16:creationId xmlns:a16="http://schemas.microsoft.com/office/drawing/2014/main" id="{D25A26B9-3B39-4DAD-BF8F-F111896A152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1" name="Text Box 109">
          <a:extLst>
            <a:ext uri="{FF2B5EF4-FFF2-40B4-BE49-F238E27FC236}">
              <a16:creationId xmlns:a16="http://schemas.microsoft.com/office/drawing/2014/main" id="{FCA769B3-DF73-424B-8F07-FDF8437D221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2" name="Text Box 110">
          <a:extLst>
            <a:ext uri="{FF2B5EF4-FFF2-40B4-BE49-F238E27FC236}">
              <a16:creationId xmlns:a16="http://schemas.microsoft.com/office/drawing/2014/main" id="{F743DE68-D2EF-4BAA-A22C-DF996CB053F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3" name="Text Box 111">
          <a:extLst>
            <a:ext uri="{FF2B5EF4-FFF2-40B4-BE49-F238E27FC236}">
              <a16:creationId xmlns:a16="http://schemas.microsoft.com/office/drawing/2014/main" id="{47F26D93-8969-489B-8D2C-C6C13332D6A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4" name="Text Box 112">
          <a:extLst>
            <a:ext uri="{FF2B5EF4-FFF2-40B4-BE49-F238E27FC236}">
              <a16:creationId xmlns:a16="http://schemas.microsoft.com/office/drawing/2014/main" id="{AEDEB183-01F8-4126-AC31-C2D0762BDAC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5" name="Text Box 113">
          <a:extLst>
            <a:ext uri="{FF2B5EF4-FFF2-40B4-BE49-F238E27FC236}">
              <a16:creationId xmlns:a16="http://schemas.microsoft.com/office/drawing/2014/main" id="{A50051AD-3085-4E2A-AB4F-451B8C55FD5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6" name="Text Box 114">
          <a:extLst>
            <a:ext uri="{FF2B5EF4-FFF2-40B4-BE49-F238E27FC236}">
              <a16:creationId xmlns:a16="http://schemas.microsoft.com/office/drawing/2014/main" id="{140857C0-B5E8-412A-B39E-F9F15EDE63B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7" name="Text Box 115">
          <a:extLst>
            <a:ext uri="{FF2B5EF4-FFF2-40B4-BE49-F238E27FC236}">
              <a16:creationId xmlns:a16="http://schemas.microsoft.com/office/drawing/2014/main" id="{542731F5-4D77-4CF1-AF26-AAB2B3501F9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8" name="Text Box 116">
          <a:extLst>
            <a:ext uri="{FF2B5EF4-FFF2-40B4-BE49-F238E27FC236}">
              <a16:creationId xmlns:a16="http://schemas.microsoft.com/office/drawing/2014/main" id="{60F3E8A4-7A1A-4662-9FE7-9D2A5AEB8CC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49" name="Text Box 117">
          <a:extLst>
            <a:ext uri="{FF2B5EF4-FFF2-40B4-BE49-F238E27FC236}">
              <a16:creationId xmlns:a16="http://schemas.microsoft.com/office/drawing/2014/main" id="{E735D2B5-B1CE-4A15-9893-EB3882044FD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0" name="Text Box 118">
          <a:extLst>
            <a:ext uri="{FF2B5EF4-FFF2-40B4-BE49-F238E27FC236}">
              <a16:creationId xmlns:a16="http://schemas.microsoft.com/office/drawing/2014/main" id="{1C51EC6B-DA70-4AF7-A2FA-C22A0E0D74E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1" name="Text Box 130">
          <a:extLst>
            <a:ext uri="{FF2B5EF4-FFF2-40B4-BE49-F238E27FC236}">
              <a16:creationId xmlns:a16="http://schemas.microsoft.com/office/drawing/2014/main" id="{EA8FC1AB-861C-47B5-9E1C-28C288DC093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2" name="Text Box 131">
          <a:extLst>
            <a:ext uri="{FF2B5EF4-FFF2-40B4-BE49-F238E27FC236}">
              <a16:creationId xmlns:a16="http://schemas.microsoft.com/office/drawing/2014/main" id="{622147FC-08DF-4E2E-96E8-286AAA4787B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3" name="Text Box 132">
          <a:extLst>
            <a:ext uri="{FF2B5EF4-FFF2-40B4-BE49-F238E27FC236}">
              <a16:creationId xmlns:a16="http://schemas.microsoft.com/office/drawing/2014/main" id="{D6C3989E-00DB-4F63-8921-C42DA10824C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4" name="Text Box 133">
          <a:extLst>
            <a:ext uri="{FF2B5EF4-FFF2-40B4-BE49-F238E27FC236}">
              <a16:creationId xmlns:a16="http://schemas.microsoft.com/office/drawing/2014/main" id="{036EBC41-7FD2-4B81-A761-02E5A018601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5" name="Text Box 134">
          <a:extLst>
            <a:ext uri="{FF2B5EF4-FFF2-40B4-BE49-F238E27FC236}">
              <a16:creationId xmlns:a16="http://schemas.microsoft.com/office/drawing/2014/main" id="{7BC9B7ED-4FF9-4EF5-9D64-3363A76D78C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6" name="Text Box 135">
          <a:extLst>
            <a:ext uri="{FF2B5EF4-FFF2-40B4-BE49-F238E27FC236}">
              <a16:creationId xmlns:a16="http://schemas.microsoft.com/office/drawing/2014/main" id="{E1204442-E622-4EF2-B469-BC453CC7C8A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7" name="Text Box 136">
          <a:extLst>
            <a:ext uri="{FF2B5EF4-FFF2-40B4-BE49-F238E27FC236}">
              <a16:creationId xmlns:a16="http://schemas.microsoft.com/office/drawing/2014/main" id="{02FCBAB0-3DE5-43FE-A77A-D05B55704E7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8" name="Text Box 137">
          <a:extLst>
            <a:ext uri="{FF2B5EF4-FFF2-40B4-BE49-F238E27FC236}">
              <a16:creationId xmlns:a16="http://schemas.microsoft.com/office/drawing/2014/main" id="{1AA9AAA2-C01B-44D2-91B8-671B50301CC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59" name="Text Box 138">
          <a:extLst>
            <a:ext uri="{FF2B5EF4-FFF2-40B4-BE49-F238E27FC236}">
              <a16:creationId xmlns:a16="http://schemas.microsoft.com/office/drawing/2014/main" id="{4E5A5775-5761-46E5-BAF5-35EDADCA0CD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0" name="Text Box 139">
          <a:extLst>
            <a:ext uri="{FF2B5EF4-FFF2-40B4-BE49-F238E27FC236}">
              <a16:creationId xmlns:a16="http://schemas.microsoft.com/office/drawing/2014/main" id="{A460B2D4-12EA-4F78-9CAD-84169EBC92E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1" name="Text Box 140">
          <a:extLst>
            <a:ext uri="{FF2B5EF4-FFF2-40B4-BE49-F238E27FC236}">
              <a16:creationId xmlns:a16="http://schemas.microsoft.com/office/drawing/2014/main" id="{E20442E3-AD19-419B-B391-AAB9D827B4D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2" name="Text Box 141">
          <a:extLst>
            <a:ext uri="{FF2B5EF4-FFF2-40B4-BE49-F238E27FC236}">
              <a16:creationId xmlns:a16="http://schemas.microsoft.com/office/drawing/2014/main" id="{3B8075FA-F0F7-4530-AEBB-CBD9AC7F728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3" name="Text Box 142">
          <a:extLst>
            <a:ext uri="{FF2B5EF4-FFF2-40B4-BE49-F238E27FC236}">
              <a16:creationId xmlns:a16="http://schemas.microsoft.com/office/drawing/2014/main" id="{7C13C712-00CC-43B7-9F79-177AD7871E3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4" name="Text Box 143">
          <a:extLst>
            <a:ext uri="{FF2B5EF4-FFF2-40B4-BE49-F238E27FC236}">
              <a16:creationId xmlns:a16="http://schemas.microsoft.com/office/drawing/2014/main" id="{8871EA86-1557-4416-BEC5-995E2137EC0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5" name="Text Box 144">
          <a:extLst>
            <a:ext uri="{FF2B5EF4-FFF2-40B4-BE49-F238E27FC236}">
              <a16:creationId xmlns:a16="http://schemas.microsoft.com/office/drawing/2014/main" id="{7710419B-291C-4E9A-888F-01E9A0F3197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6" name="Text Box 145">
          <a:extLst>
            <a:ext uri="{FF2B5EF4-FFF2-40B4-BE49-F238E27FC236}">
              <a16:creationId xmlns:a16="http://schemas.microsoft.com/office/drawing/2014/main" id="{9111197B-7BB5-49B0-BCDC-0144B8D0161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7" name="Text Box 146">
          <a:extLst>
            <a:ext uri="{FF2B5EF4-FFF2-40B4-BE49-F238E27FC236}">
              <a16:creationId xmlns:a16="http://schemas.microsoft.com/office/drawing/2014/main" id="{9F2A2557-C720-41FD-91AB-44FEECB651D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8" name="Text Box 147">
          <a:extLst>
            <a:ext uri="{FF2B5EF4-FFF2-40B4-BE49-F238E27FC236}">
              <a16:creationId xmlns:a16="http://schemas.microsoft.com/office/drawing/2014/main" id="{C30475DD-899A-418F-A4E5-E7231218DD9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69" name="Text Box 148">
          <a:extLst>
            <a:ext uri="{FF2B5EF4-FFF2-40B4-BE49-F238E27FC236}">
              <a16:creationId xmlns:a16="http://schemas.microsoft.com/office/drawing/2014/main" id="{BA36720D-33CE-48D0-B27F-2F03717A06E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70" name="Text Box 149">
          <a:extLst>
            <a:ext uri="{FF2B5EF4-FFF2-40B4-BE49-F238E27FC236}">
              <a16:creationId xmlns:a16="http://schemas.microsoft.com/office/drawing/2014/main" id="{F40AF973-A3E1-467F-B097-1878C042BA8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71" name="Text Box 150">
          <a:extLst>
            <a:ext uri="{FF2B5EF4-FFF2-40B4-BE49-F238E27FC236}">
              <a16:creationId xmlns:a16="http://schemas.microsoft.com/office/drawing/2014/main" id="{0017DB3E-BD93-47A0-B163-F9696FF9FF7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72" name="Text Box 151">
          <a:extLst>
            <a:ext uri="{FF2B5EF4-FFF2-40B4-BE49-F238E27FC236}">
              <a16:creationId xmlns:a16="http://schemas.microsoft.com/office/drawing/2014/main" id="{87252875-6750-46D4-9634-FB56ABD020C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373" name="Text Box 152">
          <a:extLst>
            <a:ext uri="{FF2B5EF4-FFF2-40B4-BE49-F238E27FC236}">
              <a16:creationId xmlns:a16="http://schemas.microsoft.com/office/drawing/2014/main" id="{7EEA68FD-9EC2-4C47-9481-9A53C7729934}"/>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74" name="Text Box 153">
          <a:extLst>
            <a:ext uri="{FF2B5EF4-FFF2-40B4-BE49-F238E27FC236}">
              <a16:creationId xmlns:a16="http://schemas.microsoft.com/office/drawing/2014/main" id="{622DF02F-242E-4FD2-B559-F8127B93ECC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75" name="Text Box 154">
          <a:extLst>
            <a:ext uri="{FF2B5EF4-FFF2-40B4-BE49-F238E27FC236}">
              <a16:creationId xmlns:a16="http://schemas.microsoft.com/office/drawing/2014/main" id="{478F6806-7E84-4EF2-AA3C-1B4456FB754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76" name="Text Box 155">
          <a:extLst>
            <a:ext uri="{FF2B5EF4-FFF2-40B4-BE49-F238E27FC236}">
              <a16:creationId xmlns:a16="http://schemas.microsoft.com/office/drawing/2014/main" id="{F52A6810-1EF0-40CF-8DD7-27AEA5B22E9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377" name="Text Box 156">
          <a:extLst>
            <a:ext uri="{FF2B5EF4-FFF2-40B4-BE49-F238E27FC236}">
              <a16:creationId xmlns:a16="http://schemas.microsoft.com/office/drawing/2014/main" id="{C02D839F-323D-444B-AB8A-DE15C62F98AE}"/>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78" name="Text Box 157">
          <a:extLst>
            <a:ext uri="{FF2B5EF4-FFF2-40B4-BE49-F238E27FC236}">
              <a16:creationId xmlns:a16="http://schemas.microsoft.com/office/drawing/2014/main" id="{1F0CB92E-24B8-4B2F-9F55-73B3AC25AA7C}"/>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379" name="Text Box 158">
          <a:extLst>
            <a:ext uri="{FF2B5EF4-FFF2-40B4-BE49-F238E27FC236}">
              <a16:creationId xmlns:a16="http://schemas.microsoft.com/office/drawing/2014/main" id="{25B8BCFE-9DB9-4265-AFC2-45D1D50E043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80" name="Text Box 159">
          <a:extLst>
            <a:ext uri="{FF2B5EF4-FFF2-40B4-BE49-F238E27FC236}">
              <a16:creationId xmlns:a16="http://schemas.microsoft.com/office/drawing/2014/main" id="{C1DF6CD0-D588-4E0C-B7C5-132437BD6E13}"/>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81" name="Text Box 160">
          <a:extLst>
            <a:ext uri="{FF2B5EF4-FFF2-40B4-BE49-F238E27FC236}">
              <a16:creationId xmlns:a16="http://schemas.microsoft.com/office/drawing/2014/main" id="{9630A64C-1572-4F68-8B53-A931A54A7C8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382" name="Text Box 161">
          <a:extLst>
            <a:ext uri="{FF2B5EF4-FFF2-40B4-BE49-F238E27FC236}">
              <a16:creationId xmlns:a16="http://schemas.microsoft.com/office/drawing/2014/main" id="{646FD970-CE67-4CD1-AF87-830A54CD404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383" name="Text Box 162">
          <a:extLst>
            <a:ext uri="{FF2B5EF4-FFF2-40B4-BE49-F238E27FC236}">
              <a16:creationId xmlns:a16="http://schemas.microsoft.com/office/drawing/2014/main" id="{623DB538-18E7-458D-BED2-3D1CC1DE8CA6}"/>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384" name="Text Box 163">
          <a:extLst>
            <a:ext uri="{FF2B5EF4-FFF2-40B4-BE49-F238E27FC236}">
              <a16:creationId xmlns:a16="http://schemas.microsoft.com/office/drawing/2014/main" id="{8782A8BC-1122-492D-8117-D4C6CFB1B8D8}"/>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85" name="Text Box 164">
          <a:extLst>
            <a:ext uri="{FF2B5EF4-FFF2-40B4-BE49-F238E27FC236}">
              <a16:creationId xmlns:a16="http://schemas.microsoft.com/office/drawing/2014/main" id="{FCF35830-A63A-4547-B59D-3047E21BC00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86" name="Text Box 165">
          <a:extLst>
            <a:ext uri="{FF2B5EF4-FFF2-40B4-BE49-F238E27FC236}">
              <a16:creationId xmlns:a16="http://schemas.microsoft.com/office/drawing/2014/main" id="{22AA76F9-0D30-4158-A754-591D7E16912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87" name="Text Box 166">
          <a:extLst>
            <a:ext uri="{FF2B5EF4-FFF2-40B4-BE49-F238E27FC236}">
              <a16:creationId xmlns:a16="http://schemas.microsoft.com/office/drawing/2014/main" id="{CEC46402-21A1-4A30-AEB7-DFF03442501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88" name="Text Box 167">
          <a:extLst>
            <a:ext uri="{FF2B5EF4-FFF2-40B4-BE49-F238E27FC236}">
              <a16:creationId xmlns:a16="http://schemas.microsoft.com/office/drawing/2014/main" id="{04A6A2CE-15C1-4EFC-BB42-09005B936CF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89" name="Text Box 168">
          <a:extLst>
            <a:ext uri="{FF2B5EF4-FFF2-40B4-BE49-F238E27FC236}">
              <a16:creationId xmlns:a16="http://schemas.microsoft.com/office/drawing/2014/main" id="{5DAC2A43-6233-45CD-8DFE-4C54673C40F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90" name="Text Box 169">
          <a:extLst>
            <a:ext uri="{FF2B5EF4-FFF2-40B4-BE49-F238E27FC236}">
              <a16:creationId xmlns:a16="http://schemas.microsoft.com/office/drawing/2014/main" id="{36B2CA5E-417D-4E34-ABD5-3F3A6B91F58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91" name="Text Box 170">
          <a:extLst>
            <a:ext uri="{FF2B5EF4-FFF2-40B4-BE49-F238E27FC236}">
              <a16:creationId xmlns:a16="http://schemas.microsoft.com/office/drawing/2014/main" id="{319E2457-C15D-4FB6-9356-85461A0DA47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92" name="Text Box 171">
          <a:extLst>
            <a:ext uri="{FF2B5EF4-FFF2-40B4-BE49-F238E27FC236}">
              <a16:creationId xmlns:a16="http://schemas.microsoft.com/office/drawing/2014/main" id="{A59EC880-C156-4A23-9DD6-21B56896C8B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93" name="Text Box 172">
          <a:extLst>
            <a:ext uri="{FF2B5EF4-FFF2-40B4-BE49-F238E27FC236}">
              <a16:creationId xmlns:a16="http://schemas.microsoft.com/office/drawing/2014/main" id="{65C45DDE-3A18-4447-8D6C-9911B0C23D4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94" name="Text Box 173">
          <a:extLst>
            <a:ext uri="{FF2B5EF4-FFF2-40B4-BE49-F238E27FC236}">
              <a16:creationId xmlns:a16="http://schemas.microsoft.com/office/drawing/2014/main" id="{93F90E2F-AC75-4451-805D-B641C1378E7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95" name="Text Box 174">
          <a:extLst>
            <a:ext uri="{FF2B5EF4-FFF2-40B4-BE49-F238E27FC236}">
              <a16:creationId xmlns:a16="http://schemas.microsoft.com/office/drawing/2014/main" id="{03DDC559-9AAE-47A7-B2C2-0D9633037C4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396" name="Text Box 175">
          <a:extLst>
            <a:ext uri="{FF2B5EF4-FFF2-40B4-BE49-F238E27FC236}">
              <a16:creationId xmlns:a16="http://schemas.microsoft.com/office/drawing/2014/main" id="{599C4E94-2B35-4780-94FE-66E44F78FA8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397" name="Text Box 176">
          <a:extLst>
            <a:ext uri="{FF2B5EF4-FFF2-40B4-BE49-F238E27FC236}">
              <a16:creationId xmlns:a16="http://schemas.microsoft.com/office/drawing/2014/main" id="{F7425F80-7C79-4C17-AFC3-373FAB95D40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398" name="Text Box 177">
          <a:extLst>
            <a:ext uri="{FF2B5EF4-FFF2-40B4-BE49-F238E27FC236}">
              <a16:creationId xmlns:a16="http://schemas.microsoft.com/office/drawing/2014/main" id="{EBBD1693-563E-4844-AB69-94A6D777787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399" name="Text Box 178">
          <a:extLst>
            <a:ext uri="{FF2B5EF4-FFF2-40B4-BE49-F238E27FC236}">
              <a16:creationId xmlns:a16="http://schemas.microsoft.com/office/drawing/2014/main" id="{51F746BE-0C60-423B-8D3A-70689D94CDB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00" name="Text Box 179">
          <a:extLst>
            <a:ext uri="{FF2B5EF4-FFF2-40B4-BE49-F238E27FC236}">
              <a16:creationId xmlns:a16="http://schemas.microsoft.com/office/drawing/2014/main" id="{F74B97C1-63AA-4513-AFC6-54817BF1D72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01" name="Text Box 180">
          <a:extLst>
            <a:ext uri="{FF2B5EF4-FFF2-40B4-BE49-F238E27FC236}">
              <a16:creationId xmlns:a16="http://schemas.microsoft.com/office/drawing/2014/main" id="{3EEB80DE-39DA-4737-9F61-4675F2AE921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02" name="Text Box 181">
          <a:extLst>
            <a:ext uri="{FF2B5EF4-FFF2-40B4-BE49-F238E27FC236}">
              <a16:creationId xmlns:a16="http://schemas.microsoft.com/office/drawing/2014/main" id="{5D4B2BCD-5607-45F7-98D6-C510629CE63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03" name="Text Box 182">
          <a:extLst>
            <a:ext uri="{FF2B5EF4-FFF2-40B4-BE49-F238E27FC236}">
              <a16:creationId xmlns:a16="http://schemas.microsoft.com/office/drawing/2014/main" id="{957DF34A-006A-4953-B802-95CC7743F9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04" name="Text Box 183">
          <a:extLst>
            <a:ext uri="{FF2B5EF4-FFF2-40B4-BE49-F238E27FC236}">
              <a16:creationId xmlns:a16="http://schemas.microsoft.com/office/drawing/2014/main" id="{06998F3E-EDB6-4BCC-96C2-4AB6B896C66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05" name="Text Box 184">
          <a:extLst>
            <a:ext uri="{FF2B5EF4-FFF2-40B4-BE49-F238E27FC236}">
              <a16:creationId xmlns:a16="http://schemas.microsoft.com/office/drawing/2014/main" id="{5B840D80-4BB3-4645-90FE-0C576B0D00D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06" name="Text Box 185">
          <a:extLst>
            <a:ext uri="{FF2B5EF4-FFF2-40B4-BE49-F238E27FC236}">
              <a16:creationId xmlns:a16="http://schemas.microsoft.com/office/drawing/2014/main" id="{34E256F7-7508-4E11-A5B7-9BA56405209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07" name="Text Box 186">
          <a:extLst>
            <a:ext uri="{FF2B5EF4-FFF2-40B4-BE49-F238E27FC236}">
              <a16:creationId xmlns:a16="http://schemas.microsoft.com/office/drawing/2014/main" id="{8F7F557C-C1EA-449B-8621-1B84A6E127D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08" name="Text Box 187">
          <a:extLst>
            <a:ext uri="{FF2B5EF4-FFF2-40B4-BE49-F238E27FC236}">
              <a16:creationId xmlns:a16="http://schemas.microsoft.com/office/drawing/2014/main" id="{7A7972F1-4FCB-4859-AAAA-99CCCC488D6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09" name="Text Box 188">
          <a:extLst>
            <a:ext uri="{FF2B5EF4-FFF2-40B4-BE49-F238E27FC236}">
              <a16:creationId xmlns:a16="http://schemas.microsoft.com/office/drawing/2014/main" id="{EE257205-BEB3-4212-A67C-19024D3C5D2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10" name="Text Box 189">
          <a:extLst>
            <a:ext uri="{FF2B5EF4-FFF2-40B4-BE49-F238E27FC236}">
              <a16:creationId xmlns:a16="http://schemas.microsoft.com/office/drawing/2014/main" id="{956BB4DA-603C-45CC-B2AB-C7F57F12C48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11" name="Text Box 190">
          <a:extLst>
            <a:ext uri="{FF2B5EF4-FFF2-40B4-BE49-F238E27FC236}">
              <a16:creationId xmlns:a16="http://schemas.microsoft.com/office/drawing/2014/main" id="{F9317E9E-D502-4045-A0F8-286E8C0F821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12" name="Text Box 191">
          <a:extLst>
            <a:ext uri="{FF2B5EF4-FFF2-40B4-BE49-F238E27FC236}">
              <a16:creationId xmlns:a16="http://schemas.microsoft.com/office/drawing/2014/main" id="{F2D8879F-311F-4A7A-9F1A-F628B31D432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13" name="Text Box 192">
          <a:extLst>
            <a:ext uri="{FF2B5EF4-FFF2-40B4-BE49-F238E27FC236}">
              <a16:creationId xmlns:a16="http://schemas.microsoft.com/office/drawing/2014/main" id="{BC9089BF-597B-4020-B59C-EDF4FDD7C47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14" name="Text Box 193">
          <a:extLst>
            <a:ext uri="{FF2B5EF4-FFF2-40B4-BE49-F238E27FC236}">
              <a16:creationId xmlns:a16="http://schemas.microsoft.com/office/drawing/2014/main" id="{A727BA23-AF0C-49C9-A930-6E399989C1E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15" name="Text Box 194">
          <a:extLst>
            <a:ext uri="{FF2B5EF4-FFF2-40B4-BE49-F238E27FC236}">
              <a16:creationId xmlns:a16="http://schemas.microsoft.com/office/drawing/2014/main" id="{39C05DE5-DD05-4DB6-B694-7B3CD729950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16" name="Text Box 195">
          <a:extLst>
            <a:ext uri="{FF2B5EF4-FFF2-40B4-BE49-F238E27FC236}">
              <a16:creationId xmlns:a16="http://schemas.microsoft.com/office/drawing/2014/main" id="{2B4465A0-99E9-4C62-B8C9-184E7F46503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17" name="Text Box 196">
          <a:extLst>
            <a:ext uri="{FF2B5EF4-FFF2-40B4-BE49-F238E27FC236}">
              <a16:creationId xmlns:a16="http://schemas.microsoft.com/office/drawing/2014/main" id="{6CE94F47-93D9-4E0B-BB52-157F0931A1B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18" name="Text Box 197">
          <a:extLst>
            <a:ext uri="{FF2B5EF4-FFF2-40B4-BE49-F238E27FC236}">
              <a16:creationId xmlns:a16="http://schemas.microsoft.com/office/drawing/2014/main" id="{28FDC235-DD17-4307-9C09-93912ABDD22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19" name="Text Box 198">
          <a:extLst>
            <a:ext uri="{FF2B5EF4-FFF2-40B4-BE49-F238E27FC236}">
              <a16:creationId xmlns:a16="http://schemas.microsoft.com/office/drawing/2014/main" id="{7D61DBA8-36ED-4FDB-A5AA-A501C916A4A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20" name="Text Box 199">
          <a:extLst>
            <a:ext uri="{FF2B5EF4-FFF2-40B4-BE49-F238E27FC236}">
              <a16:creationId xmlns:a16="http://schemas.microsoft.com/office/drawing/2014/main" id="{4B577A78-0036-4D8B-B207-C69088B45EF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21" name="Text Box 200">
          <a:extLst>
            <a:ext uri="{FF2B5EF4-FFF2-40B4-BE49-F238E27FC236}">
              <a16:creationId xmlns:a16="http://schemas.microsoft.com/office/drawing/2014/main" id="{4A78B06C-EB78-4E3A-9BA8-A7F177EBE27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22" name="Text Box 201">
          <a:extLst>
            <a:ext uri="{FF2B5EF4-FFF2-40B4-BE49-F238E27FC236}">
              <a16:creationId xmlns:a16="http://schemas.microsoft.com/office/drawing/2014/main" id="{F60CDEE7-78DE-4D8E-B39B-A615DFDD2A2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23" name="Text Box 202">
          <a:extLst>
            <a:ext uri="{FF2B5EF4-FFF2-40B4-BE49-F238E27FC236}">
              <a16:creationId xmlns:a16="http://schemas.microsoft.com/office/drawing/2014/main" id="{D5A82B62-441D-43E3-B6D9-C7E974D8414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24" name="Text Box 203">
          <a:extLst>
            <a:ext uri="{FF2B5EF4-FFF2-40B4-BE49-F238E27FC236}">
              <a16:creationId xmlns:a16="http://schemas.microsoft.com/office/drawing/2014/main" id="{70708951-36F0-4C7B-85F5-40C2354A095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25" name="Text Box 204">
          <a:extLst>
            <a:ext uri="{FF2B5EF4-FFF2-40B4-BE49-F238E27FC236}">
              <a16:creationId xmlns:a16="http://schemas.microsoft.com/office/drawing/2014/main" id="{D5E2463F-08CB-4AD9-98A4-C09F94B41A8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26" name="Text Box 205">
          <a:extLst>
            <a:ext uri="{FF2B5EF4-FFF2-40B4-BE49-F238E27FC236}">
              <a16:creationId xmlns:a16="http://schemas.microsoft.com/office/drawing/2014/main" id="{E93693FA-9106-4131-8CE9-423888A6B0F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27" name="Text Box 206">
          <a:extLst>
            <a:ext uri="{FF2B5EF4-FFF2-40B4-BE49-F238E27FC236}">
              <a16:creationId xmlns:a16="http://schemas.microsoft.com/office/drawing/2014/main" id="{95B79DDE-98AE-43F5-B9A5-306AF634714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28" name="Text Box 207">
          <a:extLst>
            <a:ext uri="{FF2B5EF4-FFF2-40B4-BE49-F238E27FC236}">
              <a16:creationId xmlns:a16="http://schemas.microsoft.com/office/drawing/2014/main" id="{E9B89A5F-09D5-48F5-A94C-AC8F77AE4F6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29" name="Text Box 208">
          <a:extLst>
            <a:ext uri="{FF2B5EF4-FFF2-40B4-BE49-F238E27FC236}">
              <a16:creationId xmlns:a16="http://schemas.microsoft.com/office/drawing/2014/main" id="{D64EC3B1-E9D5-4756-9AE1-93945D0D8B5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30" name="Text Box 209">
          <a:extLst>
            <a:ext uri="{FF2B5EF4-FFF2-40B4-BE49-F238E27FC236}">
              <a16:creationId xmlns:a16="http://schemas.microsoft.com/office/drawing/2014/main" id="{5529C0B7-A894-414E-8DFD-BE9F4AB3516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31" name="Text Box 210">
          <a:extLst>
            <a:ext uri="{FF2B5EF4-FFF2-40B4-BE49-F238E27FC236}">
              <a16:creationId xmlns:a16="http://schemas.microsoft.com/office/drawing/2014/main" id="{AA790168-3590-472E-8EB6-8B0BF532F33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32" name="Text Box 211">
          <a:extLst>
            <a:ext uri="{FF2B5EF4-FFF2-40B4-BE49-F238E27FC236}">
              <a16:creationId xmlns:a16="http://schemas.microsoft.com/office/drawing/2014/main" id="{1F301894-7C7A-4399-A776-8E4E854CA10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33" name="Text Box 212">
          <a:extLst>
            <a:ext uri="{FF2B5EF4-FFF2-40B4-BE49-F238E27FC236}">
              <a16:creationId xmlns:a16="http://schemas.microsoft.com/office/drawing/2014/main" id="{1D1C1000-6E40-4088-8D0F-A1AAF1BD7FD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34" name="Text Box 213">
          <a:extLst>
            <a:ext uri="{FF2B5EF4-FFF2-40B4-BE49-F238E27FC236}">
              <a16:creationId xmlns:a16="http://schemas.microsoft.com/office/drawing/2014/main" id="{92AFEF0F-42F8-49B9-BDEE-98F637A8CD4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35" name="Text Box 214">
          <a:extLst>
            <a:ext uri="{FF2B5EF4-FFF2-40B4-BE49-F238E27FC236}">
              <a16:creationId xmlns:a16="http://schemas.microsoft.com/office/drawing/2014/main" id="{B828C216-B0CA-47EE-8897-A77E56B792F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36" name="Text Box 215">
          <a:extLst>
            <a:ext uri="{FF2B5EF4-FFF2-40B4-BE49-F238E27FC236}">
              <a16:creationId xmlns:a16="http://schemas.microsoft.com/office/drawing/2014/main" id="{0A20A27B-314C-4A6A-9D3F-471C791F402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37" name="Text Box 216">
          <a:extLst>
            <a:ext uri="{FF2B5EF4-FFF2-40B4-BE49-F238E27FC236}">
              <a16:creationId xmlns:a16="http://schemas.microsoft.com/office/drawing/2014/main" id="{25961379-1D60-476F-AA60-4E6C479D29D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38" name="Text Box 217">
          <a:extLst>
            <a:ext uri="{FF2B5EF4-FFF2-40B4-BE49-F238E27FC236}">
              <a16:creationId xmlns:a16="http://schemas.microsoft.com/office/drawing/2014/main" id="{5D8E64B7-5E3E-48AA-A823-C828E3F55F47}"/>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39" name="Text Box 218">
          <a:extLst>
            <a:ext uri="{FF2B5EF4-FFF2-40B4-BE49-F238E27FC236}">
              <a16:creationId xmlns:a16="http://schemas.microsoft.com/office/drawing/2014/main" id="{0E46E601-7E46-4EF7-9B2B-C0EACFE0D24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40" name="Text Box 219">
          <a:extLst>
            <a:ext uri="{FF2B5EF4-FFF2-40B4-BE49-F238E27FC236}">
              <a16:creationId xmlns:a16="http://schemas.microsoft.com/office/drawing/2014/main" id="{73051482-8F53-43C0-84E7-0547A783B04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41" name="Text Box 220">
          <a:extLst>
            <a:ext uri="{FF2B5EF4-FFF2-40B4-BE49-F238E27FC236}">
              <a16:creationId xmlns:a16="http://schemas.microsoft.com/office/drawing/2014/main" id="{4F4961AD-9633-4457-8C67-F6E8AC995E6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42" name="Text Box 221">
          <a:extLst>
            <a:ext uri="{FF2B5EF4-FFF2-40B4-BE49-F238E27FC236}">
              <a16:creationId xmlns:a16="http://schemas.microsoft.com/office/drawing/2014/main" id="{8291C242-F8BA-4254-8498-9C4862E8F6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43" name="Text Box 222">
          <a:extLst>
            <a:ext uri="{FF2B5EF4-FFF2-40B4-BE49-F238E27FC236}">
              <a16:creationId xmlns:a16="http://schemas.microsoft.com/office/drawing/2014/main" id="{7758D1DF-2E11-43B9-BC40-67260066D30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44" name="Text Box 223">
          <a:extLst>
            <a:ext uri="{FF2B5EF4-FFF2-40B4-BE49-F238E27FC236}">
              <a16:creationId xmlns:a16="http://schemas.microsoft.com/office/drawing/2014/main" id="{C3DA21F9-9256-4DDE-8B28-58673929A7F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45" name="Text Box 224">
          <a:extLst>
            <a:ext uri="{FF2B5EF4-FFF2-40B4-BE49-F238E27FC236}">
              <a16:creationId xmlns:a16="http://schemas.microsoft.com/office/drawing/2014/main" id="{756230F0-3A8B-4BBF-96CF-E595A1BED4B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446" name="Text Box 225">
          <a:extLst>
            <a:ext uri="{FF2B5EF4-FFF2-40B4-BE49-F238E27FC236}">
              <a16:creationId xmlns:a16="http://schemas.microsoft.com/office/drawing/2014/main" id="{697DC151-4040-4E44-AA33-0FB4D16C76F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47" name="Text Box 226">
          <a:extLst>
            <a:ext uri="{FF2B5EF4-FFF2-40B4-BE49-F238E27FC236}">
              <a16:creationId xmlns:a16="http://schemas.microsoft.com/office/drawing/2014/main" id="{0D166E2E-B65B-44D3-9E8D-23B4E34725B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48" name="Text Box 227">
          <a:extLst>
            <a:ext uri="{FF2B5EF4-FFF2-40B4-BE49-F238E27FC236}">
              <a16:creationId xmlns:a16="http://schemas.microsoft.com/office/drawing/2014/main" id="{BD998738-AE6A-4947-96DD-33E902DA447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49" name="Text Box 228">
          <a:extLst>
            <a:ext uri="{FF2B5EF4-FFF2-40B4-BE49-F238E27FC236}">
              <a16:creationId xmlns:a16="http://schemas.microsoft.com/office/drawing/2014/main" id="{201526B4-08BE-471B-A233-775CA264F69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0" name="Text Box 229">
          <a:extLst>
            <a:ext uri="{FF2B5EF4-FFF2-40B4-BE49-F238E27FC236}">
              <a16:creationId xmlns:a16="http://schemas.microsoft.com/office/drawing/2014/main" id="{DC5C9BBC-BB01-4C70-9A79-10979C81548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1" name="Text Box 230">
          <a:extLst>
            <a:ext uri="{FF2B5EF4-FFF2-40B4-BE49-F238E27FC236}">
              <a16:creationId xmlns:a16="http://schemas.microsoft.com/office/drawing/2014/main" id="{2728B082-1FE8-49BC-97F6-70C1513F55F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2" name="Text Box 231">
          <a:extLst>
            <a:ext uri="{FF2B5EF4-FFF2-40B4-BE49-F238E27FC236}">
              <a16:creationId xmlns:a16="http://schemas.microsoft.com/office/drawing/2014/main" id="{50FAE738-D338-4A9F-8B4D-B98222D5C03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3" name="Text Box 232">
          <a:extLst>
            <a:ext uri="{FF2B5EF4-FFF2-40B4-BE49-F238E27FC236}">
              <a16:creationId xmlns:a16="http://schemas.microsoft.com/office/drawing/2014/main" id="{A63AB49C-9FE7-46A6-906E-46BF88B27B1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4" name="Text Box 233">
          <a:extLst>
            <a:ext uri="{FF2B5EF4-FFF2-40B4-BE49-F238E27FC236}">
              <a16:creationId xmlns:a16="http://schemas.microsoft.com/office/drawing/2014/main" id="{FF7D4683-848E-4E8D-AF1F-E0DE7965FDB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5" name="Text Box 234">
          <a:extLst>
            <a:ext uri="{FF2B5EF4-FFF2-40B4-BE49-F238E27FC236}">
              <a16:creationId xmlns:a16="http://schemas.microsoft.com/office/drawing/2014/main" id="{312BC1D9-857F-45A2-B369-92572DDD0E1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6" name="Text Box 235">
          <a:extLst>
            <a:ext uri="{FF2B5EF4-FFF2-40B4-BE49-F238E27FC236}">
              <a16:creationId xmlns:a16="http://schemas.microsoft.com/office/drawing/2014/main" id="{AAFBABF3-BEF0-40B1-BCDE-00AF29DDD4B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7" name="Text Box 236">
          <a:extLst>
            <a:ext uri="{FF2B5EF4-FFF2-40B4-BE49-F238E27FC236}">
              <a16:creationId xmlns:a16="http://schemas.microsoft.com/office/drawing/2014/main" id="{5D4CE33A-09B4-4983-BFB3-47ACE33002A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8" name="Text Box 237">
          <a:extLst>
            <a:ext uri="{FF2B5EF4-FFF2-40B4-BE49-F238E27FC236}">
              <a16:creationId xmlns:a16="http://schemas.microsoft.com/office/drawing/2014/main" id="{3662169A-DC39-4425-8F42-6E887AFF6BC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59" name="Text Box 238">
          <a:extLst>
            <a:ext uri="{FF2B5EF4-FFF2-40B4-BE49-F238E27FC236}">
              <a16:creationId xmlns:a16="http://schemas.microsoft.com/office/drawing/2014/main" id="{85534BCA-EE7D-40C8-8263-5259EA0DEF5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0" name="Text Box 239">
          <a:extLst>
            <a:ext uri="{FF2B5EF4-FFF2-40B4-BE49-F238E27FC236}">
              <a16:creationId xmlns:a16="http://schemas.microsoft.com/office/drawing/2014/main" id="{DD94B7F2-33CD-4C87-A972-D2589BAF1F3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461" name="Text Box 240">
          <a:extLst>
            <a:ext uri="{FF2B5EF4-FFF2-40B4-BE49-F238E27FC236}">
              <a16:creationId xmlns:a16="http://schemas.microsoft.com/office/drawing/2014/main" id="{0DE55C38-381C-4CF8-9CF2-F62D353DA6D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462" name="Text Box 241">
          <a:extLst>
            <a:ext uri="{FF2B5EF4-FFF2-40B4-BE49-F238E27FC236}">
              <a16:creationId xmlns:a16="http://schemas.microsoft.com/office/drawing/2014/main" id="{62A8B045-8678-496E-948F-C7A5B433D46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3" name="Text Box 242">
          <a:extLst>
            <a:ext uri="{FF2B5EF4-FFF2-40B4-BE49-F238E27FC236}">
              <a16:creationId xmlns:a16="http://schemas.microsoft.com/office/drawing/2014/main" id="{9C7C6938-2CF4-4AD3-BCCC-5CCD9428DF6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4" name="Text Box 243">
          <a:extLst>
            <a:ext uri="{FF2B5EF4-FFF2-40B4-BE49-F238E27FC236}">
              <a16:creationId xmlns:a16="http://schemas.microsoft.com/office/drawing/2014/main" id="{847057FC-E82E-4264-B272-22D77D22572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5" name="Text Box 244">
          <a:extLst>
            <a:ext uri="{FF2B5EF4-FFF2-40B4-BE49-F238E27FC236}">
              <a16:creationId xmlns:a16="http://schemas.microsoft.com/office/drawing/2014/main" id="{6B726355-9377-40C8-83D2-D2AB37F30AE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6" name="Text Box 245">
          <a:extLst>
            <a:ext uri="{FF2B5EF4-FFF2-40B4-BE49-F238E27FC236}">
              <a16:creationId xmlns:a16="http://schemas.microsoft.com/office/drawing/2014/main" id="{5F2FD447-143A-4B22-8F2A-283F558BE91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7" name="Text Box 246">
          <a:extLst>
            <a:ext uri="{FF2B5EF4-FFF2-40B4-BE49-F238E27FC236}">
              <a16:creationId xmlns:a16="http://schemas.microsoft.com/office/drawing/2014/main" id="{7960A035-8DF7-4441-AE25-93984203F6D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8" name="Text Box 247">
          <a:extLst>
            <a:ext uri="{FF2B5EF4-FFF2-40B4-BE49-F238E27FC236}">
              <a16:creationId xmlns:a16="http://schemas.microsoft.com/office/drawing/2014/main" id="{724FBF44-5B6D-4A3F-93C4-DD301B459F8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69" name="Text Box 248">
          <a:extLst>
            <a:ext uri="{FF2B5EF4-FFF2-40B4-BE49-F238E27FC236}">
              <a16:creationId xmlns:a16="http://schemas.microsoft.com/office/drawing/2014/main" id="{0DEF6D75-4DA0-4B9D-830A-4CB2D58F9D9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70" name="Text Box 249">
          <a:extLst>
            <a:ext uri="{FF2B5EF4-FFF2-40B4-BE49-F238E27FC236}">
              <a16:creationId xmlns:a16="http://schemas.microsoft.com/office/drawing/2014/main" id="{5725A9F1-BF52-4EE2-BEA1-64CCA975531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71" name="Text Box 250">
          <a:extLst>
            <a:ext uri="{FF2B5EF4-FFF2-40B4-BE49-F238E27FC236}">
              <a16:creationId xmlns:a16="http://schemas.microsoft.com/office/drawing/2014/main" id="{C71D04C1-E8A6-4FF2-B2B0-3366F7CBAF8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472" name="Text Box 251">
          <a:extLst>
            <a:ext uri="{FF2B5EF4-FFF2-40B4-BE49-F238E27FC236}">
              <a16:creationId xmlns:a16="http://schemas.microsoft.com/office/drawing/2014/main" id="{4F8AC045-40B1-42C2-ABD2-8444B64524A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73" name="Text Box 252">
          <a:extLst>
            <a:ext uri="{FF2B5EF4-FFF2-40B4-BE49-F238E27FC236}">
              <a16:creationId xmlns:a16="http://schemas.microsoft.com/office/drawing/2014/main" id="{CF67799F-DAB5-4BDF-98DC-92C9598FEFC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74" name="Text Box 253">
          <a:extLst>
            <a:ext uri="{FF2B5EF4-FFF2-40B4-BE49-F238E27FC236}">
              <a16:creationId xmlns:a16="http://schemas.microsoft.com/office/drawing/2014/main" id="{403CC48E-258D-489C-B04B-BBDA886E74D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75" name="Text Box 254">
          <a:extLst>
            <a:ext uri="{FF2B5EF4-FFF2-40B4-BE49-F238E27FC236}">
              <a16:creationId xmlns:a16="http://schemas.microsoft.com/office/drawing/2014/main" id="{DB2619C4-89C4-4AF7-8904-099EF31F1B8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76" name="Text Box 255">
          <a:extLst>
            <a:ext uri="{FF2B5EF4-FFF2-40B4-BE49-F238E27FC236}">
              <a16:creationId xmlns:a16="http://schemas.microsoft.com/office/drawing/2014/main" id="{CF5B2A33-C2B7-4E87-B308-EBED74553D9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77" name="Text Box 256">
          <a:extLst>
            <a:ext uri="{FF2B5EF4-FFF2-40B4-BE49-F238E27FC236}">
              <a16:creationId xmlns:a16="http://schemas.microsoft.com/office/drawing/2014/main" id="{2867A3EC-4DFD-4D51-A7E6-D6A464CF400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78" name="Text Box 257">
          <a:extLst>
            <a:ext uri="{FF2B5EF4-FFF2-40B4-BE49-F238E27FC236}">
              <a16:creationId xmlns:a16="http://schemas.microsoft.com/office/drawing/2014/main" id="{230149E8-45BF-4D99-9D46-9084E310BBC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79" name="Text Box 258">
          <a:extLst>
            <a:ext uri="{FF2B5EF4-FFF2-40B4-BE49-F238E27FC236}">
              <a16:creationId xmlns:a16="http://schemas.microsoft.com/office/drawing/2014/main" id="{FB722C6A-08B9-4797-A599-E4D059BAB6E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80" name="Text Box 259">
          <a:extLst>
            <a:ext uri="{FF2B5EF4-FFF2-40B4-BE49-F238E27FC236}">
              <a16:creationId xmlns:a16="http://schemas.microsoft.com/office/drawing/2014/main" id="{5E2B63A5-C77C-42B7-A385-F28D64AF4540}"/>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81" name="Text Box 260">
          <a:extLst>
            <a:ext uri="{FF2B5EF4-FFF2-40B4-BE49-F238E27FC236}">
              <a16:creationId xmlns:a16="http://schemas.microsoft.com/office/drawing/2014/main" id="{DB5A16D9-8AAC-44D4-AEC7-50F80C6994C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82" name="Text Box 261">
          <a:extLst>
            <a:ext uri="{FF2B5EF4-FFF2-40B4-BE49-F238E27FC236}">
              <a16:creationId xmlns:a16="http://schemas.microsoft.com/office/drawing/2014/main" id="{BF63F7A8-D68F-40B6-A3F2-74EE5D479A6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83" name="Text Box 262">
          <a:extLst>
            <a:ext uri="{FF2B5EF4-FFF2-40B4-BE49-F238E27FC236}">
              <a16:creationId xmlns:a16="http://schemas.microsoft.com/office/drawing/2014/main" id="{F2EA6B0F-F295-462C-BE78-D9FD9A53656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84" name="Text Box 263">
          <a:extLst>
            <a:ext uri="{FF2B5EF4-FFF2-40B4-BE49-F238E27FC236}">
              <a16:creationId xmlns:a16="http://schemas.microsoft.com/office/drawing/2014/main" id="{4368AE81-B864-430B-A1E8-95A2029E0FB6}"/>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85" name="Text Box 264">
          <a:extLst>
            <a:ext uri="{FF2B5EF4-FFF2-40B4-BE49-F238E27FC236}">
              <a16:creationId xmlns:a16="http://schemas.microsoft.com/office/drawing/2014/main" id="{59219B50-E80C-417A-8DBD-384C9E476B7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86" name="Text Box 265">
          <a:extLst>
            <a:ext uri="{FF2B5EF4-FFF2-40B4-BE49-F238E27FC236}">
              <a16:creationId xmlns:a16="http://schemas.microsoft.com/office/drawing/2014/main" id="{988C57C7-DA29-44FE-9D43-AB4F3E1844AC}"/>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87" name="Text Box 266">
          <a:extLst>
            <a:ext uri="{FF2B5EF4-FFF2-40B4-BE49-F238E27FC236}">
              <a16:creationId xmlns:a16="http://schemas.microsoft.com/office/drawing/2014/main" id="{A5555705-EB7F-46A8-95E0-92FE78C0EDEE}"/>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88" name="Text Box 267">
          <a:extLst>
            <a:ext uri="{FF2B5EF4-FFF2-40B4-BE49-F238E27FC236}">
              <a16:creationId xmlns:a16="http://schemas.microsoft.com/office/drawing/2014/main" id="{0C776DCD-52C3-436F-8AA1-C44173F80A4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89" name="Text Box 268">
          <a:extLst>
            <a:ext uri="{FF2B5EF4-FFF2-40B4-BE49-F238E27FC236}">
              <a16:creationId xmlns:a16="http://schemas.microsoft.com/office/drawing/2014/main" id="{542963D2-1D73-4234-9CCC-DF6342B072FB}"/>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90" name="Text Box 269">
          <a:extLst>
            <a:ext uri="{FF2B5EF4-FFF2-40B4-BE49-F238E27FC236}">
              <a16:creationId xmlns:a16="http://schemas.microsoft.com/office/drawing/2014/main" id="{C8B50C39-4B8E-4A6D-8374-043FC0209B3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91" name="Text Box 270">
          <a:extLst>
            <a:ext uri="{FF2B5EF4-FFF2-40B4-BE49-F238E27FC236}">
              <a16:creationId xmlns:a16="http://schemas.microsoft.com/office/drawing/2014/main" id="{F4E19CC8-AE30-4220-B86C-D0401B968A44}"/>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92" name="Text Box 271">
          <a:extLst>
            <a:ext uri="{FF2B5EF4-FFF2-40B4-BE49-F238E27FC236}">
              <a16:creationId xmlns:a16="http://schemas.microsoft.com/office/drawing/2014/main" id="{F7ED2644-739E-4249-9DCE-7F03AC8DCAF4}"/>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493" name="Text Box 272">
          <a:extLst>
            <a:ext uri="{FF2B5EF4-FFF2-40B4-BE49-F238E27FC236}">
              <a16:creationId xmlns:a16="http://schemas.microsoft.com/office/drawing/2014/main" id="{E0626B39-875F-4130-B653-7A5927598CC5}"/>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94" name="Text Box 273">
          <a:extLst>
            <a:ext uri="{FF2B5EF4-FFF2-40B4-BE49-F238E27FC236}">
              <a16:creationId xmlns:a16="http://schemas.microsoft.com/office/drawing/2014/main" id="{9B137568-63E8-464E-BD2C-0072EC92F61B}"/>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95" name="Text Box 274">
          <a:extLst>
            <a:ext uri="{FF2B5EF4-FFF2-40B4-BE49-F238E27FC236}">
              <a16:creationId xmlns:a16="http://schemas.microsoft.com/office/drawing/2014/main" id="{7F88F901-12A5-4013-8E07-99FDA787516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96" name="Text Box 275">
          <a:extLst>
            <a:ext uri="{FF2B5EF4-FFF2-40B4-BE49-F238E27FC236}">
              <a16:creationId xmlns:a16="http://schemas.microsoft.com/office/drawing/2014/main" id="{02DC9144-8B22-4EAB-8B9B-DD66F047E2C6}"/>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497" name="Text Box 276">
          <a:extLst>
            <a:ext uri="{FF2B5EF4-FFF2-40B4-BE49-F238E27FC236}">
              <a16:creationId xmlns:a16="http://schemas.microsoft.com/office/drawing/2014/main" id="{E987DE22-40B5-4A86-A185-D22DFA18070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498" name="Text Box 277">
          <a:extLst>
            <a:ext uri="{FF2B5EF4-FFF2-40B4-BE49-F238E27FC236}">
              <a16:creationId xmlns:a16="http://schemas.microsoft.com/office/drawing/2014/main" id="{067EEE61-F074-424A-924C-2E7D4EE62E87}"/>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499" name="Text Box 278">
          <a:extLst>
            <a:ext uri="{FF2B5EF4-FFF2-40B4-BE49-F238E27FC236}">
              <a16:creationId xmlns:a16="http://schemas.microsoft.com/office/drawing/2014/main" id="{0D20732C-14C9-4954-960A-91A212AE903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00" name="Text Box 279">
          <a:extLst>
            <a:ext uri="{FF2B5EF4-FFF2-40B4-BE49-F238E27FC236}">
              <a16:creationId xmlns:a16="http://schemas.microsoft.com/office/drawing/2014/main" id="{B1A64AE7-B064-4DE2-B356-410C09F4BFE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01" name="Text Box 280">
          <a:extLst>
            <a:ext uri="{FF2B5EF4-FFF2-40B4-BE49-F238E27FC236}">
              <a16:creationId xmlns:a16="http://schemas.microsoft.com/office/drawing/2014/main" id="{B53AD339-08E4-45C3-896C-80124E165D34}"/>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02" name="Text Box 281">
          <a:extLst>
            <a:ext uri="{FF2B5EF4-FFF2-40B4-BE49-F238E27FC236}">
              <a16:creationId xmlns:a16="http://schemas.microsoft.com/office/drawing/2014/main" id="{F6507714-7C01-49C2-9157-D8B9562BA238}"/>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03" name="Text Box 282">
          <a:extLst>
            <a:ext uri="{FF2B5EF4-FFF2-40B4-BE49-F238E27FC236}">
              <a16:creationId xmlns:a16="http://schemas.microsoft.com/office/drawing/2014/main" id="{62D634FC-D8B9-4EAA-81D6-E716C7E9D38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04" name="Text Box 283">
          <a:extLst>
            <a:ext uri="{FF2B5EF4-FFF2-40B4-BE49-F238E27FC236}">
              <a16:creationId xmlns:a16="http://schemas.microsoft.com/office/drawing/2014/main" id="{5D0EA55F-C5F1-4C46-A4C2-C9E7846B6F76}"/>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05" name="Text Box 284">
          <a:extLst>
            <a:ext uri="{FF2B5EF4-FFF2-40B4-BE49-F238E27FC236}">
              <a16:creationId xmlns:a16="http://schemas.microsoft.com/office/drawing/2014/main" id="{908C0C98-001A-45DA-84F4-47CD8694DB1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06" name="Text Box 285">
          <a:extLst>
            <a:ext uri="{FF2B5EF4-FFF2-40B4-BE49-F238E27FC236}">
              <a16:creationId xmlns:a16="http://schemas.microsoft.com/office/drawing/2014/main" id="{A41006F2-5F69-44AA-973A-05EB5F1F4440}"/>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07" name="Text Box 286">
          <a:extLst>
            <a:ext uri="{FF2B5EF4-FFF2-40B4-BE49-F238E27FC236}">
              <a16:creationId xmlns:a16="http://schemas.microsoft.com/office/drawing/2014/main" id="{FC94FEB1-7048-4B2A-974A-AF759D328576}"/>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08" name="Text Box 287">
          <a:extLst>
            <a:ext uri="{FF2B5EF4-FFF2-40B4-BE49-F238E27FC236}">
              <a16:creationId xmlns:a16="http://schemas.microsoft.com/office/drawing/2014/main" id="{7AADAD70-BC2C-4B36-ACAF-60183D7A88D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09" name="Text Box 288">
          <a:extLst>
            <a:ext uri="{FF2B5EF4-FFF2-40B4-BE49-F238E27FC236}">
              <a16:creationId xmlns:a16="http://schemas.microsoft.com/office/drawing/2014/main" id="{2878A022-B6EF-4455-B074-C03FBA09655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10" name="Text Box 289">
          <a:extLst>
            <a:ext uri="{FF2B5EF4-FFF2-40B4-BE49-F238E27FC236}">
              <a16:creationId xmlns:a16="http://schemas.microsoft.com/office/drawing/2014/main" id="{C690C94E-544A-449F-8C00-C75824E1E4D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11" name="Text Box 290">
          <a:extLst>
            <a:ext uri="{FF2B5EF4-FFF2-40B4-BE49-F238E27FC236}">
              <a16:creationId xmlns:a16="http://schemas.microsoft.com/office/drawing/2014/main" id="{11DC5235-8032-4CC5-81C8-4CFDB182B42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12" name="Text Box 291">
          <a:extLst>
            <a:ext uri="{FF2B5EF4-FFF2-40B4-BE49-F238E27FC236}">
              <a16:creationId xmlns:a16="http://schemas.microsoft.com/office/drawing/2014/main" id="{4A44EFD5-F1FF-4F58-B3FF-779520403197}"/>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13" name="Text Box 292">
          <a:extLst>
            <a:ext uri="{FF2B5EF4-FFF2-40B4-BE49-F238E27FC236}">
              <a16:creationId xmlns:a16="http://schemas.microsoft.com/office/drawing/2014/main" id="{915F4330-EE3E-4389-9D7B-CE94C1B9ACC5}"/>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14" name="Text Box 293">
          <a:extLst>
            <a:ext uri="{FF2B5EF4-FFF2-40B4-BE49-F238E27FC236}">
              <a16:creationId xmlns:a16="http://schemas.microsoft.com/office/drawing/2014/main" id="{4EBFC076-9AED-4D88-BD4F-E89722FD4070}"/>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15" name="Text Box 294">
          <a:extLst>
            <a:ext uri="{FF2B5EF4-FFF2-40B4-BE49-F238E27FC236}">
              <a16:creationId xmlns:a16="http://schemas.microsoft.com/office/drawing/2014/main" id="{C5918493-FD02-40F5-98EF-0ED07B7F1FE3}"/>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16" name="Text Box 295">
          <a:extLst>
            <a:ext uri="{FF2B5EF4-FFF2-40B4-BE49-F238E27FC236}">
              <a16:creationId xmlns:a16="http://schemas.microsoft.com/office/drawing/2014/main" id="{454EA032-0A4C-4652-91F9-29FAB9DED6A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17" name="Text Box 296">
          <a:extLst>
            <a:ext uri="{FF2B5EF4-FFF2-40B4-BE49-F238E27FC236}">
              <a16:creationId xmlns:a16="http://schemas.microsoft.com/office/drawing/2014/main" id="{FF87EF02-9722-41A2-A1E5-706A1E1BD5F0}"/>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18" name="Text Box 297">
          <a:extLst>
            <a:ext uri="{FF2B5EF4-FFF2-40B4-BE49-F238E27FC236}">
              <a16:creationId xmlns:a16="http://schemas.microsoft.com/office/drawing/2014/main" id="{6130B902-929B-4544-9D52-872DC03AA120}"/>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19" name="Text Box 298">
          <a:extLst>
            <a:ext uri="{FF2B5EF4-FFF2-40B4-BE49-F238E27FC236}">
              <a16:creationId xmlns:a16="http://schemas.microsoft.com/office/drawing/2014/main" id="{42E236CC-F028-4284-977A-E1FBC1EF090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20" name="Text Box 299">
          <a:extLst>
            <a:ext uri="{FF2B5EF4-FFF2-40B4-BE49-F238E27FC236}">
              <a16:creationId xmlns:a16="http://schemas.microsoft.com/office/drawing/2014/main" id="{EA42985B-A0BB-40DB-864B-44B9701C0D2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21" name="Text Box 300">
          <a:extLst>
            <a:ext uri="{FF2B5EF4-FFF2-40B4-BE49-F238E27FC236}">
              <a16:creationId xmlns:a16="http://schemas.microsoft.com/office/drawing/2014/main" id="{34A87C45-69D4-4967-9FAD-672CD0D6AD7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22" name="Text Box 301">
          <a:extLst>
            <a:ext uri="{FF2B5EF4-FFF2-40B4-BE49-F238E27FC236}">
              <a16:creationId xmlns:a16="http://schemas.microsoft.com/office/drawing/2014/main" id="{8715CF5C-631A-4A60-BC1A-262DEE11AD7B}"/>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23" name="Text Box 302">
          <a:extLst>
            <a:ext uri="{FF2B5EF4-FFF2-40B4-BE49-F238E27FC236}">
              <a16:creationId xmlns:a16="http://schemas.microsoft.com/office/drawing/2014/main" id="{A95489E4-2A89-4A30-8474-B483878F42F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24" name="Text Box 303">
          <a:extLst>
            <a:ext uri="{FF2B5EF4-FFF2-40B4-BE49-F238E27FC236}">
              <a16:creationId xmlns:a16="http://schemas.microsoft.com/office/drawing/2014/main" id="{DAAF559C-D825-40E0-A043-92FD0AA30CE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25" name="Text Box 304">
          <a:extLst>
            <a:ext uri="{FF2B5EF4-FFF2-40B4-BE49-F238E27FC236}">
              <a16:creationId xmlns:a16="http://schemas.microsoft.com/office/drawing/2014/main" id="{0EB56A23-3170-4D72-8436-4F6AAC6B7BE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26" name="Text Box 305">
          <a:extLst>
            <a:ext uri="{FF2B5EF4-FFF2-40B4-BE49-F238E27FC236}">
              <a16:creationId xmlns:a16="http://schemas.microsoft.com/office/drawing/2014/main" id="{B9AC3169-7003-4A17-B62C-7BD7AE016806}"/>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27" name="Text Box 306">
          <a:extLst>
            <a:ext uri="{FF2B5EF4-FFF2-40B4-BE49-F238E27FC236}">
              <a16:creationId xmlns:a16="http://schemas.microsoft.com/office/drawing/2014/main" id="{6FA8530D-E99D-41FF-84B1-76499B3CF84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28" name="Text Box 307">
          <a:extLst>
            <a:ext uri="{FF2B5EF4-FFF2-40B4-BE49-F238E27FC236}">
              <a16:creationId xmlns:a16="http://schemas.microsoft.com/office/drawing/2014/main" id="{0525C332-7A80-47B2-BF8A-1C75DF0D331C}"/>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29" name="Text Box 308">
          <a:extLst>
            <a:ext uri="{FF2B5EF4-FFF2-40B4-BE49-F238E27FC236}">
              <a16:creationId xmlns:a16="http://schemas.microsoft.com/office/drawing/2014/main" id="{CF3DDF10-02A9-419C-9707-5086F0527BF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30" name="Text Box 309">
          <a:extLst>
            <a:ext uri="{FF2B5EF4-FFF2-40B4-BE49-F238E27FC236}">
              <a16:creationId xmlns:a16="http://schemas.microsoft.com/office/drawing/2014/main" id="{DF352E40-CEAD-4518-83FE-997202A49A5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31" name="Text Box 310">
          <a:extLst>
            <a:ext uri="{FF2B5EF4-FFF2-40B4-BE49-F238E27FC236}">
              <a16:creationId xmlns:a16="http://schemas.microsoft.com/office/drawing/2014/main" id="{7AAD6968-1541-45A5-919E-A51DDC29DEC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32" name="Text Box 311">
          <a:extLst>
            <a:ext uri="{FF2B5EF4-FFF2-40B4-BE49-F238E27FC236}">
              <a16:creationId xmlns:a16="http://schemas.microsoft.com/office/drawing/2014/main" id="{C8872B2F-CA97-45DF-8250-8E881F003D90}"/>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33" name="Text Box 312">
          <a:extLst>
            <a:ext uri="{FF2B5EF4-FFF2-40B4-BE49-F238E27FC236}">
              <a16:creationId xmlns:a16="http://schemas.microsoft.com/office/drawing/2014/main" id="{458CDA9C-54E6-41A6-91B1-829DC115C69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34" name="Text Box 313">
          <a:extLst>
            <a:ext uri="{FF2B5EF4-FFF2-40B4-BE49-F238E27FC236}">
              <a16:creationId xmlns:a16="http://schemas.microsoft.com/office/drawing/2014/main" id="{93430029-0079-4D40-8C19-603C241C4A3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35" name="Text Box 314">
          <a:extLst>
            <a:ext uri="{FF2B5EF4-FFF2-40B4-BE49-F238E27FC236}">
              <a16:creationId xmlns:a16="http://schemas.microsoft.com/office/drawing/2014/main" id="{AA778BE3-B274-4E6D-B4FA-507D6B59F85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36" name="Text Box 315">
          <a:extLst>
            <a:ext uri="{FF2B5EF4-FFF2-40B4-BE49-F238E27FC236}">
              <a16:creationId xmlns:a16="http://schemas.microsoft.com/office/drawing/2014/main" id="{CADBD2C3-E616-4E16-AB06-640DCC58C85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37" name="Text Box 316">
          <a:extLst>
            <a:ext uri="{FF2B5EF4-FFF2-40B4-BE49-F238E27FC236}">
              <a16:creationId xmlns:a16="http://schemas.microsoft.com/office/drawing/2014/main" id="{A668501D-A7DF-4E46-89AD-63A8387B2B3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38" name="Text Box 317">
          <a:extLst>
            <a:ext uri="{FF2B5EF4-FFF2-40B4-BE49-F238E27FC236}">
              <a16:creationId xmlns:a16="http://schemas.microsoft.com/office/drawing/2014/main" id="{1553E969-ECC7-4870-85FB-DB8DAD508016}"/>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39" name="Text Box 318">
          <a:extLst>
            <a:ext uri="{FF2B5EF4-FFF2-40B4-BE49-F238E27FC236}">
              <a16:creationId xmlns:a16="http://schemas.microsoft.com/office/drawing/2014/main" id="{144E3232-1F97-4671-A1CF-D2456908814C}"/>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40" name="Text Box 319">
          <a:extLst>
            <a:ext uri="{FF2B5EF4-FFF2-40B4-BE49-F238E27FC236}">
              <a16:creationId xmlns:a16="http://schemas.microsoft.com/office/drawing/2014/main" id="{30F13615-7771-418F-9C5C-27D47E92EF7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41" name="Text Box 320">
          <a:extLst>
            <a:ext uri="{FF2B5EF4-FFF2-40B4-BE49-F238E27FC236}">
              <a16:creationId xmlns:a16="http://schemas.microsoft.com/office/drawing/2014/main" id="{2161DF62-05EF-41DD-A90B-C2F13761C8E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42" name="Text Box 321">
          <a:extLst>
            <a:ext uri="{FF2B5EF4-FFF2-40B4-BE49-F238E27FC236}">
              <a16:creationId xmlns:a16="http://schemas.microsoft.com/office/drawing/2014/main" id="{37F87B27-20A8-413F-9E08-5896AF72581C}"/>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43" name="Text Box 322">
          <a:extLst>
            <a:ext uri="{FF2B5EF4-FFF2-40B4-BE49-F238E27FC236}">
              <a16:creationId xmlns:a16="http://schemas.microsoft.com/office/drawing/2014/main" id="{5BE4389F-FB8F-4678-8E30-82CF93CE416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44" name="Text Box 323">
          <a:extLst>
            <a:ext uri="{FF2B5EF4-FFF2-40B4-BE49-F238E27FC236}">
              <a16:creationId xmlns:a16="http://schemas.microsoft.com/office/drawing/2014/main" id="{C3121A02-0DF7-48D6-A6A0-B95AE80C387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45" name="Text Box 324">
          <a:extLst>
            <a:ext uri="{FF2B5EF4-FFF2-40B4-BE49-F238E27FC236}">
              <a16:creationId xmlns:a16="http://schemas.microsoft.com/office/drawing/2014/main" id="{7665540D-6862-4789-8715-7B9B4436734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46" name="Text Box 325">
          <a:extLst>
            <a:ext uri="{FF2B5EF4-FFF2-40B4-BE49-F238E27FC236}">
              <a16:creationId xmlns:a16="http://schemas.microsoft.com/office/drawing/2014/main" id="{45AF5F36-C075-42D9-B0B3-D6DE114FC80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47" name="Text Box 326">
          <a:extLst>
            <a:ext uri="{FF2B5EF4-FFF2-40B4-BE49-F238E27FC236}">
              <a16:creationId xmlns:a16="http://schemas.microsoft.com/office/drawing/2014/main" id="{51046E13-2637-49B3-B52E-BBEDC7F96AF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48" name="Text Box 327">
          <a:extLst>
            <a:ext uri="{FF2B5EF4-FFF2-40B4-BE49-F238E27FC236}">
              <a16:creationId xmlns:a16="http://schemas.microsoft.com/office/drawing/2014/main" id="{D0BBAD2E-5CBE-4C30-8B7D-6B06A9ABE0CB}"/>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49" name="Text Box 328">
          <a:extLst>
            <a:ext uri="{FF2B5EF4-FFF2-40B4-BE49-F238E27FC236}">
              <a16:creationId xmlns:a16="http://schemas.microsoft.com/office/drawing/2014/main" id="{CEF6D72B-3AEA-493C-A77B-6923EB19C654}"/>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50" name="Text Box 329">
          <a:extLst>
            <a:ext uri="{FF2B5EF4-FFF2-40B4-BE49-F238E27FC236}">
              <a16:creationId xmlns:a16="http://schemas.microsoft.com/office/drawing/2014/main" id="{00C32ADF-5384-4EF4-B2F2-2FAF3E6288F4}"/>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51" name="Text Box 330">
          <a:extLst>
            <a:ext uri="{FF2B5EF4-FFF2-40B4-BE49-F238E27FC236}">
              <a16:creationId xmlns:a16="http://schemas.microsoft.com/office/drawing/2014/main" id="{FA541D46-20EF-4301-9CB0-368CE27D0D5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52" name="Text Box 331">
          <a:extLst>
            <a:ext uri="{FF2B5EF4-FFF2-40B4-BE49-F238E27FC236}">
              <a16:creationId xmlns:a16="http://schemas.microsoft.com/office/drawing/2014/main" id="{1DF7985B-9CB8-43BF-B943-11C8865AFA8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53" name="Text Box 332">
          <a:extLst>
            <a:ext uri="{FF2B5EF4-FFF2-40B4-BE49-F238E27FC236}">
              <a16:creationId xmlns:a16="http://schemas.microsoft.com/office/drawing/2014/main" id="{483CEF29-AE5F-4D87-BC98-F539CEA2CF4B}"/>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54" name="Text Box 333">
          <a:extLst>
            <a:ext uri="{FF2B5EF4-FFF2-40B4-BE49-F238E27FC236}">
              <a16:creationId xmlns:a16="http://schemas.microsoft.com/office/drawing/2014/main" id="{F350F81F-0C16-4090-ABCB-BFBCE118FEA8}"/>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55" name="Text Box 334">
          <a:extLst>
            <a:ext uri="{FF2B5EF4-FFF2-40B4-BE49-F238E27FC236}">
              <a16:creationId xmlns:a16="http://schemas.microsoft.com/office/drawing/2014/main" id="{15B3E471-B9C2-460C-B447-671B71A3D14E}"/>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56" name="Text Box 335">
          <a:extLst>
            <a:ext uri="{FF2B5EF4-FFF2-40B4-BE49-F238E27FC236}">
              <a16:creationId xmlns:a16="http://schemas.microsoft.com/office/drawing/2014/main" id="{8F866EA6-3923-457A-8E1F-B5120689045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57" name="Text Box 336">
          <a:extLst>
            <a:ext uri="{FF2B5EF4-FFF2-40B4-BE49-F238E27FC236}">
              <a16:creationId xmlns:a16="http://schemas.microsoft.com/office/drawing/2014/main" id="{98834013-E5EA-46A7-AD15-95DB56AAFA04}"/>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58" name="Text Box 337">
          <a:extLst>
            <a:ext uri="{FF2B5EF4-FFF2-40B4-BE49-F238E27FC236}">
              <a16:creationId xmlns:a16="http://schemas.microsoft.com/office/drawing/2014/main" id="{6C77F6DE-20BB-4E7C-94AA-25337839DD1B}"/>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59" name="Text Box 338">
          <a:extLst>
            <a:ext uri="{FF2B5EF4-FFF2-40B4-BE49-F238E27FC236}">
              <a16:creationId xmlns:a16="http://schemas.microsoft.com/office/drawing/2014/main" id="{016723F7-D0C7-4526-816A-6E0B61531730}"/>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60" name="Text Box 339">
          <a:extLst>
            <a:ext uri="{FF2B5EF4-FFF2-40B4-BE49-F238E27FC236}">
              <a16:creationId xmlns:a16="http://schemas.microsoft.com/office/drawing/2014/main" id="{3EC70F46-48D8-44B6-ACED-23BB805988A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61" name="Text Box 340">
          <a:extLst>
            <a:ext uri="{FF2B5EF4-FFF2-40B4-BE49-F238E27FC236}">
              <a16:creationId xmlns:a16="http://schemas.microsoft.com/office/drawing/2014/main" id="{373855DB-AEBB-4311-AE46-8689AB5D711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62" name="Text Box 341">
          <a:extLst>
            <a:ext uri="{FF2B5EF4-FFF2-40B4-BE49-F238E27FC236}">
              <a16:creationId xmlns:a16="http://schemas.microsoft.com/office/drawing/2014/main" id="{DBDBE1BE-ED7C-4301-BB98-E061ABF63587}"/>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63" name="Text Box 342">
          <a:extLst>
            <a:ext uri="{FF2B5EF4-FFF2-40B4-BE49-F238E27FC236}">
              <a16:creationId xmlns:a16="http://schemas.microsoft.com/office/drawing/2014/main" id="{4C477943-91F0-42A1-AC85-169D7345E06E}"/>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64" name="Text Box 343">
          <a:extLst>
            <a:ext uri="{FF2B5EF4-FFF2-40B4-BE49-F238E27FC236}">
              <a16:creationId xmlns:a16="http://schemas.microsoft.com/office/drawing/2014/main" id="{B7F766C0-A7C6-47F9-8D85-E63579D6B0B6}"/>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65" name="Text Box 344">
          <a:extLst>
            <a:ext uri="{FF2B5EF4-FFF2-40B4-BE49-F238E27FC236}">
              <a16:creationId xmlns:a16="http://schemas.microsoft.com/office/drawing/2014/main" id="{B2A0D0AF-F00C-4F02-92E4-D6B76D2E1D6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66" name="Text Box 345">
          <a:extLst>
            <a:ext uri="{FF2B5EF4-FFF2-40B4-BE49-F238E27FC236}">
              <a16:creationId xmlns:a16="http://schemas.microsoft.com/office/drawing/2014/main" id="{47ED87B4-C33C-4D35-ABC2-9CC3ECCC862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67" name="Text Box 346">
          <a:extLst>
            <a:ext uri="{FF2B5EF4-FFF2-40B4-BE49-F238E27FC236}">
              <a16:creationId xmlns:a16="http://schemas.microsoft.com/office/drawing/2014/main" id="{26963735-78A3-4078-AD25-3E6E3599B00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68" name="Text Box 347">
          <a:extLst>
            <a:ext uri="{FF2B5EF4-FFF2-40B4-BE49-F238E27FC236}">
              <a16:creationId xmlns:a16="http://schemas.microsoft.com/office/drawing/2014/main" id="{5459E0CD-19E9-46A9-9AC0-D3D46B79A0F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69" name="Text Box 348">
          <a:extLst>
            <a:ext uri="{FF2B5EF4-FFF2-40B4-BE49-F238E27FC236}">
              <a16:creationId xmlns:a16="http://schemas.microsoft.com/office/drawing/2014/main" id="{AD85DF19-F0A3-4FB2-9E5A-6CDC787383C7}"/>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70" name="Text Box 349">
          <a:extLst>
            <a:ext uri="{FF2B5EF4-FFF2-40B4-BE49-F238E27FC236}">
              <a16:creationId xmlns:a16="http://schemas.microsoft.com/office/drawing/2014/main" id="{1B0C53CF-F2CA-4A2E-A846-A559ADE8C2E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71" name="Text Box 350">
          <a:extLst>
            <a:ext uri="{FF2B5EF4-FFF2-40B4-BE49-F238E27FC236}">
              <a16:creationId xmlns:a16="http://schemas.microsoft.com/office/drawing/2014/main" id="{98808CC3-B142-46F3-A2C7-8A188F380F50}"/>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72" name="Text Box 351">
          <a:extLst>
            <a:ext uri="{FF2B5EF4-FFF2-40B4-BE49-F238E27FC236}">
              <a16:creationId xmlns:a16="http://schemas.microsoft.com/office/drawing/2014/main" id="{BDACDA67-0F5A-4233-A746-273D6083839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73" name="Text Box 352">
          <a:extLst>
            <a:ext uri="{FF2B5EF4-FFF2-40B4-BE49-F238E27FC236}">
              <a16:creationId xmlns:a16="http://schemas.microsoft.com/office/drawing/2014/main" id="{99AFF18A-EC57-438C-ADF5-5268E807BDF2}"/>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74" name="Text Box 353">
          <a:extLst>
            <a:ext uri="{FF2B5EF4-FFF2-40B4-BE49-F238E27FC236}">
              <a16:creationId xmlns:a16="http://schemas.microsoft.com/office/drawing/2014/main" id="{760D6033-4656-43A9-BA17-B289F2AF978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75" name="Text Box 354">
          <a:extLst>
            <a:ext uri="{FF2B5EF4-FFF2-40B4-BE49-F238E27FC236}">
              <a16:creationId xmlns:a16="http://schemas.microsoft.com/office/drawing/2014/main" id="{876B3D57-7CF7-48CD-9032-6355E8C87121}"/>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76" name="Text Box 355">
          <a:extLst>
            <a:ext uri="{FF2B5EF4-FFF2-40B4-BE49-F238E27FC236}">
              <a16:creationId xmlns:a16="http://schemas.microsoft.com/office/drawing/2014/main" id="{9187AD88-514E-4578-A10B-C6D646ADB28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77" name="Text Box 356">
          <a:extLst>
            <a:ext uri="{FF2B5EF4-FFF2-40B4-BE49-F238E27FC236}">
              <a16:creationId xmlns:a16="http://schemas.microsoft.com/office/drawing/2014/main" id="{C158CBE0-D1DE-4C64-988D-046533906DA0}"/>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78" name="Text Box 357">
          <a:extLst>
            <a:ext uri="{FF2B5EF4-FFF2-40B4-BE49-F238E27FC236}">
              <a16:creationId xmlns:a16="http://schemas.microsoft.com/office/drawing/2014/main" id="{8D3EE814-60BF-4F83-813B-A595F9793E8E}"/>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79" name="Text Box 358">
          <a:extLst>
            <a:ext uri="{FF2B5EF4-FFF2-40B4-BE49-F238E27FC236}">
              <a16:creationId xmlns:a16="http://schemas.microsoft.com/office/drawing/2014/main" id="{49C8E7CA-3E7A-46F5-8F24-B5CD5FDB8D83}"/>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80" name="Text Box 359">
          <a:extLst>
            <a:ext uri="{FF2B5EF4-FFF2-40B4-BE49-F238E27FC236}">
              <a16:creationId xmlns:a16="http://schemas.microsoft.com/office/drawing/2014/main" id="{3A296D5D-9CEF-4CFD-AAAA-10ECE525ADB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81" name="Text Box 360">
          <a:extLst>
            <a:ext uri="{FF2B5EF4-FFF2-40B4-BE49-F238E27FC236}">
              <a16:creationId xmlns:a16="http://schemas.microsoft.com/office/drawing/2014/main" id="{A13743CE-698A-40BD-B43F-94770C0D6A3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82" name="Text Box 361">
          <a:extLst>
            <a:ext uri="{FF2B5EF4-FFF2-40B4-BE49-F238E27FC236}">
              <a16:creationId xmlns:a16="http://schemas.microsoft.com/office/drawing/2014/main" id="{AB77FFF7-F03C-4A49-B13D-B2EB858EF5D4}"/>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83" name="Text Box 362">
          <a:extLst>
            <a:ext uri="{FF2B5EF4-FFF2-40B4-BE49-F238E27FC236}">
              <a16:creationId xmlns:a16="http://schemas.microsoft.com/office/drawing/2014/main" id="{8B71B38B-2FA9-42E3-9B73-3F9AC670FC2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84" name="Text Box 363">
          <a:extLst>
            <a:ext uri="{FF2B5EF4-FFF2-40B4-BE49-F238E27FC236}">
              <a16:creationId xmlns:a16="http://schemas.microsoft.com/office/drawing/2014/main" id="{29827962-307C-4DB6-8220-A319C9927A3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85" name="Text Box 364">
          <a:extLst>
            <a:ext uri="{FF2B5EF4-FFF2-40B4-BE49-F238E27FC236}">
              <a16:creationId xmlns:a16="http://schemas.microsoft.com/office/drawing/2014/main" id="{51F50E54-49EF-4B0E-91BD-41A27DE2074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86" name="Text Box 365">
          <a:extLst>
            <a:ext uri="{FF2B5EF4-FFF2-40B4-BE49-F238E27FC236}">
              <a16:creationId xmlns:a16="http://schemas.microsoft.com/office/drawing/2014/main" id="{E892E06B-D043-4046-824B-378DFABAA53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87" name="Text Box 366">
          <a:extLst>
            <a:ext uri="{FF2B5EF4-FFF2-40B4-BE49-F238E27FC236}">
              <a16:creationId xmlns:a16="http://schemas.microsoft.com/office/drawing/2014/main" id="{667F77F2-D701-4CC4-834C-C1D2C0B32EA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88" name="Text Box 367">
          <a:extLst>
            <a:ext uri="{FF2B5EF4-FFF2-40B4-BE49-F238E27FC236}">
              <a16:creationId xmlns:a16="http://schemas.microsoft.com/office/drawing/2014/main" id="{68D6DC3F-5138-4071-810E-6D1959ABB186}"/>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89" name="Text Box 368">
          <a:extLst>
            <a:ext uri="{FF2B5EF4-FFF2-40B4-BE49-F238E27FC236}">
              <a16:creationId xmlns:a16="http://schemas.microsoft.com/office/drawing/2014/main" id="{746F47A4-AC15-436B-A390-E6903894DC2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90" name="Text Box 369">
          <a:extLst>
            <a:ext uri="{FF2B5EF4-FFF2-40B4-BE49-F238E27FC236}">
              <a16:creationId xmlns:a16="http://schemas.microsoft.com/office/drawing/2014/main" id="{F68FD6FD-676D-46F4-A269-61BABAC3339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91" name="Text Box 370">
          <a:extLst>
            <a:ext uri="{FF2B5EF4-FFF2-40B4-BE49-F238E27FC236}">
              <a16:creationId xmlns:a16="http://schemas.microsoft.com/office/drawing/2014/main" id="{00EB96A4-11A4-4183-94A2-FE18EE0C01E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92" name="Text Box 371">
          <a:extLst>
            <a:ext uri="{FF2B5EF4-FFF2-40B4-BE49-F238E27FC236}">
              <a16:creationId xmlns:a16="http://schemas.microsoft.com/office/drawing/2014/main" id="{9FBB4C25-52F0-40AE-AED8-F826AC195E26}"/>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93" name="Text Box 372">
          <a:extLst>
            <a:ext uri="{FF2B5EF4-FFF2-40B4-BE49-F238E27FC236}">
              <a16:creationId xmlns:a16="http://schemas.microsoft.com/office/drawing/2014/main" id="{C53335E6-74C4-4D2A-95B3-2FA0FE6EC58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94" name="Text Box 373">
          <a:extLst>
            <a:ext uri="{FF2B5EF4-FFF2-40B4-BE49-F238E27FC236}">
              <a16:creationId xmlns:a16="http://schemas.microsoft.com/office/drawing/2014/main" id="{A715CD75-AB50-45A0-B8B7-87A4D2161358}"/>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595" name="Text Box 374">
          <a:extLst>
            <a:ext uri="{FF2B5EF4-FFF2-40B4-BE49-F238E27FC236}">
              <a16:creationId xmlns:a16="http://schemas.microsoft.com/office/drawing/2014/main" id="{EB634224-3BB9-4FF6-BD30-2542A80C6C3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596" name="Text Box 375">
          <a:extLst>
            <a:ext uri="{FF2B5EF4-FFF2-40B4-BE49-F238E27FC236}">
              <a16:creationId xmlns:a16="http://schemas.microsoft.com/office/drawing/2014/main" id="{61AAFAF6-E460-46DA-984D-BF18F3AC2D6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597" name="Text Box 376">
          <a:extLst>
            <a:ext uri="{FF2B5EF4-FFF2-40B4-BE49-F238E27FC236}">
              <a16:creationId xmlns:a16="http://schemas.microsoft.com/office/drawing/2014/main" id="{A73AB9B3-B558-4145-9C5C-2AD932747E03}"/>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98" name="Text Box 377">
          <a:extLst>
            <a:ext uri="{FF2B5EF4-FFF2-40B4-BE49-F238E27FC236}">
              <a16:creationId xmlns:a16="http://schemas.microsoft.com/office/drawing/2014/main" id="{8D068347-79D6-4490-A7C2-DA984D148DA8}"/>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599" name="Text Box 378">
          <a:extLst>
            <a:ext uri="{FF2B5EF4-FFF2-40B4-BE49-F238E27FC236}">
              <a16:creationId xmlns:a16="http://schemas.microsoft.com/office/drawing/2014/main" id="{293C55D0-F512-486D-9A53-1A38C80318C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00" name="Text Box 379">
          <a:extLst>
            <a:ext uri="{FF2B5EF4-FFF2-40B4-BE49-F238E27FC236}">
              <a16:creationId xmlns:a16="http://schemas.microsoft.com/office/drawing/2014/main" id="{BEB60707-B2C3-4746-BAB1-377B1F4A361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01" name="Text Box 380">
          <a:extLst>
            <a:ext uri="{FF2B5EF4-FFF2-40B4-BE49-F238E27FC236}">
              <a16:creationId xmlns:a16="http://schemas.microsoft.com/office/drawing/2014/main" id="{05B74613-5998-4CF2-BE01-703DE7127233}"/>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02" name="Text Box 381">
          <a:extLst>
            <a:ext uri="{FF2B5EF4-FFF2-40B4-BE49-F238E27FC236}">
              <a16:creationId xmlns:a16="http://schemas.microsoft.com/office/drawing/2014/main" id="{43D2D7EF-0D91-45E1-8016-161F58CBDB76}"/>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03" name="Text Box 382">
          <a:extLst>
            <a:ext uri="{FF2B5EF4-FFF2-40B4-BE49-F238E27FC236}">
              <a16:creationId xmlns:a16="http://schemas.microsoft.com/office/drawing/2014/main" id="{70764847-6125-46F3-BAF4-30B4CEB54FD6}"/>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04" name="Text Box 383">
          <a:extLst>
            <a:ext uri="{FF2B5EF4-FFF2-40B4-BE49-F238E27FC236}">
              <a16:creationId xmlns:a16="http://schemas.microsoft.com/office/drawing/2014/main" id="{A77509D1-7D49-45C5-B6C1-25D04A23E358}"/>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05" name="Text Box 384">
          <a:extLst>
            <a:ext uri="{FF2B5EF4-FFF2-40B4-BE49-F238E27FC236}">
              <a16:creationId xmlns:a16="http://schemas.microsoft.com/office/drawing/2014/main" id="{59953596-CE7F-48D1-910A-A84DEA80A9F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06" name="Text Box 385">
          <a:extLst>
            <a:ext uri="{FF2B5EF4-FFF2-40B4-BE49-F238E27FC236}">
              <a16:creationId xmlns:a16="http://schemas.microsoft.com/office/drawing/2014/main" id="{D7724494-918B-4A91-9199-380D7D59527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07" name="Text Box 386">
          <a:extLst>
            <a:ext uri="{FF2B5EF4-FFF2-40B4-BE49-F238E27FC236}">
              <a16:creationId xmlns:a16="http://schemas.microsoft.com/office/drawing/2014/main" id="{2719BA9F-D62D-4B3D-9F76-C21D27A76F84}"/>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08" name="Text Box 387">
          <a:extLst>
            <a:ext uri="{FF2B5EF4-FFF2-40B4-BE49-F238E27FC236}">
              <a16:creationId xmlns:a16="http://schemas.microsoft.com/office/drawing/2014/main" id="{6882B078-6857-49BA-90E9-BAAD68DE8B7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09" name="Text Box 388">
          <a:extLst>
            <a:ext uri="{FF2B5EF4-FFF2-40B4-BE49-F238E27FC236}">
              <a16:creationId xmlns:a16="http://schemas.microsoft.com/office/drawing/2014/main" id="{6FCFBD97-BBAB-4B39-8768-3CB9CDFDADB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10" name="Text Box 389">
          <a:extLst>
            <a:ext uri="{FF2B5EF4-FFF2-40B4-BE49-F238E27FC236}">
              <a16:creationId xmlns:a16="http://schemas.microsoft.com/office/drawing/2014/main" id="{61FC3B5A-85BD-4469-8DF7-D6FE90CC50F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11" name="Text Box 390">
          <a:extLst>
            <a:ext uri="{FF2B5EF4-FFF2-40B4-BE49-F238E27FC236}">
              <a16:creationId xmlns:a16="http://schemas.microsoft.com/office/drawing/2014/main" id="{89EDEF9B-8B2F-4883-BE42-EFA9702DA9D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12" name="Text Box 391">
          <a:extLst>
            <a:ext uri="{FF2B5EF4-FFF2-40B4-BE49-F238E27FC236}">
              <a16:creationId xmlns:a16="http://schemas.microsoft.com/office/drawing/2014/main" id="{B318986A-7214-4D06-9DE0-52F1605B74B4}"/>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13" name="Text Box 392">
          <a:extLst>
            <a:ext uri="{FF2B5EF4-FFF2-40B4-BE49-F238E27FC236}">
              <a16:creationId xmlns:a16="http://schemas.microsoft.com/office/drawing/2014/main" id="{8BB285EB-1C47-4A41-AB7A-15DC0217FB1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14" name="Text Box 393">
          <a:extLst>
            <a:ext uri="{FF2B5EF4-FFF2-40B4-BE49-F238E27FC236}">
              <a16:creationId xmlns:a16="http://schemas.microsoft.com/office/drawing/2014/main" id="{93816751-4281-4A74-9E0B-ED21942F9BC2}"/>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15" name="Text Box 394">
          <a:extLst>
            <a:ext uri="{FF2B5EF4-FFF2-40B4-BE49-F238E27FC236}">
              <a16:creationId xmlns:a16="http://schemas.microsoft.com/office/drawing/2014/main" id="{DB860E23-6069-4471-9895-A13A5B71AA6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16" name="Text Box 395">
          <a:extLst>
            <a:ext uri="{FF2B5EF4-FFF2-40B4-BE49-F238E27FC236}">
              <a16:creationId xmlns:a16="http://schemas.microsoft.com/office/drawing/2014/main" id="{24C376FF-6BA6-4FFF-8515-71F4E8D41D5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17" name="Text Box 396">
          <a:extLst>
            <a:ext uri="{FF2B5EF4-FFF2-40B4-BE49-F238E27FC236}">
              <a16:creationId xmlns:a16="http://schemas.microsoft.com/office/drawing/2014/main" id="{B7218AAA-1632-467C-BD51-F98EFC6C4EE5}"/>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18" name="Text Box 397">
          <a:extLst>
            <a:ext uri="{FF2B5EF4-FFF2-40B4-BE49-F238E27FC236}">
              <a16:creationId xmlns:a16="http://schemas.microsoft.com/office/drawing/2014/main" id="{D327FEB0-24A6-4C1A-B735-CE77F3E97A5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19" name="Text Box 398">
          <a:extLst>
            <a:ext uri="{FF2B5EF4-FFF2-40B4-BE49-F238E27FC236}">
              <a16:creationId xmlns:a16="http://schemas.microsoft.com/office/drawing/2014/main" id="{1B102B0A-8AC1-4F69-877B-86D4048F326B}"/>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20" name="Text Box 399">
          <a:extLst>
            <a:ext uri="{FF2B5EF4-FFF2-40B4-BE49-F238E27FC236}">
              <a16:creationId xmlns:a16="http://schemas.microsoft.com/office/drawing/2014/main" id="{C0AC621D-5445-4202-85A0-551421DAC144}"/>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21" name="Text Box 400">
          <a:extLst>
            <a:ext uri="{FF2B5EF4-FFF2-40B4-BE49-F238E27FC236}">
              <a16:creationId xmlns:a16="http://schemas.microsoft.com/office/drawing/2014/main" id="{7E243FA4-FD2A-497A-B1A8-2FEE3B5C9E2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22" name="Text Box 401">
          <a:extLst>
            <a:ext uri="{FF2B5EF4-FFF2-40B4-BE49-F238E27FC236}">
              <a16:creationId xmlns:a16="http://schemas.microsoft.com/office/drawing/2014/main" id="{34BCBA6D-4B8D-4C79-9D8F-2B8640278FA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23" name="Text Box 402">
          <a:extLst>
            <a:ext uri="{FF2B5EF4-FFF2-40B4-BE49-F238E27FC236}">
              <a16:creationId xmlns:a16="http://schemas.microsoft.com/office/drawing/2014/main" id="{4A9AD278-5797-4219-BA1F-743EEB8E6976}"/>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24" name="Text Box 403">
          <a:extLst>
            <a:ext uri="{FF2B5EF4-FFF2-40B4-BE49-F238E27FC236}">
              <a16:creationId xmlns:a16="http://schemas.microsoft.com/office/drawing/2014/main" id="{0CB7DB33-9CEA-484F-ACB2-15E73BFBA3A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25" name="Text Box 404">
          <a:extLst>
            <a:ext uri="{FF2B5EF4-FFF2-40B4-BE49-F238E27FC236}">
              <a16:creationId xmlns:a16="http://schemas.microsoft.com/office/drawing/2014/main" id="{B4B29382-65F4-4B57-A146-F4433A4AFD38}"/>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26" name="Text Box 405">
          <a:extLst>
            <a:ext uri="{FF2B5EF4-FFF2-40B4-BE49-F238E27FC236}">
              <a16:creationId xmlns:a16="http://schemas.microsoft.com/office/drawing/2014/main" id="{858F5412-3495-4781-93A3-5818DC4DF80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27" name="Text Box 406">
          <a:extLst>
            <a:ext uri="{FF2B5EF4-FFF2-40B4-BE49-F238E27FC236}">
              <a16:creationId xmlns:a16="http://schemas.microsoft.com/office/drawing/2014/main" id="{52023B55-5520-4A91-A244-E15AC87F02F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28" name="Text Box 407">
          <a:extLst>
            <a:ext uri="{FF2B5EF4-FFF2-40B4-BE49-F238E27FC236}">
              <a16:creationId xmlns:a16="http://schemas.microsoft.com/office/drawing/2014/main" id="{BB5DC3EE-DB2F-44A3-BB1D-61CEE201A4A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29" name="Text Box 408">
          <a:extLst>
            <a:ext uri="{FF2B5EF4-FFF2-40B4-BE49-F238E27FC236}">
              <a16:creationId xmlns:a16="http://schemas.microsoft.com/office/drawing/2014/main" id="{D227FE58-391E-400E-AF77-8769D2F74E9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30" name="Text Box 409">
          <a:extLst>
            <a:ext uri="{FF2B5EF4-FFF2-40B4-BE49-F238E27FC236}">
              <a16:creationId xmlns:a16="http://schemas.microsoft.com/office/drawing/2014/main" id="{00530DEF-88DF-4B53-AAC7-759602C077F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31" name="Text Box 410">
          <a:extLst>
            <a:ext uri="{FF2B5EF4-FFF2-40B4-BE49-F238E27FC236}">
              <a16:creationId xmlns:a16="http://schemas.microsoft.com/office/drawing/2014/main" id="{32B63512-59E2-4F00-8E80-93BB0F79AE1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32" name="Text Box 411">
          <a:extLst>
            <a:ext uri="{FF2B5EF4-FFF2-40B4-BE49-F238E27FC236}">
              <a16:creationId xmlns:a16="http://schemas.microsoft.com/office/drawing/2014/main" id="{CBEE0ABB-E3D6-4B1A-BB1B-6E885CFADC8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33" name="Text Box 412">
          <a:extLst>
            <a:ext uri="{FF2B5EF4-FFF2-40B4-BE49-F238E27FC236}">
              <a16:creationId xmlns:a16="http://schemas.microsoft.com/office/drawing/2014/main" id="{5081DE5B-C7F5-45A0-B919-97E232FB40F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34" name="Text Box 413">
          <a:extLst>
            <a:ext uri="{FF2B5EF4-FFF2-40B4-BE49-F238E27FC236}">
              <a16:creationId xmlns:a16="http://schemas.microsoft.com/office/drawing/2014/main" id="{12DAC706-647C-45D5-91BC-855A023C3EF2}"/>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35" name="Text Box 414">
          <a:extLst>
            <a:ext uri="{FF2B5EF4-FFF2-40B4-BE49-F238E27FC236}">
              <a16:creationId xmlns:a16="http://schemas.microsoft.com/office/drawing/2014/main" id="{DE093241-B957-4D4C-B3EB-DD9A2D7C0B8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36" name="Text Box 415">
          <a:extLst>
            <a:ext uri="{FF2B5EF4-FFF2-40B4-BE49-F238E27FC236}">
              <a16:creationId xmlns:a16="http://schemas.microsoft.com/office/drawing/2014/main" id="{87371B3A-DB38-4324-A771-50EE82B356B2}"/>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37" name="Text Box 416">
          <a:extLst>
            <a:ext uri="{FF2B5EF4-FFF2-40B4-BE49-F238E27FC236}">
              <a16:creationId xmlns:a16="http://schemas.microsoft.com/office/drawing/2014/main" id="{F7207665-4C2E-4848-A2F0-CC4CAAD36C1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38" name="Text Box 417">
          <a:extLst>
            <a:ext uri="{FF2B5EF4-FFF2-40B4-BE49-F238E27FC236}">
              <a16:creationId xmlns:a16="http://schemas.microsoft.com/office/drawing/2014/main" id="{671CD657-A698-44EF-A87D-379DED7034A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39" name="Text Box 418">
          <a:extLst>
            <a:ext uri="{FF2B5EF4-FFF2-40B4-BE49-F238E27FC236}">
              <a16:creationId xmlns:a16="http://schemas.microsoft.com/office/drawing/2014/main" id="{D6964FCB-D794-42D1-BD0B-45BF801CF48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40" name="Text Box 419">
          <a:extLst>
            <a:ext uri="{FF2B5EF4-FFF2-40B4-BE49-F238E27FC236}">
              <a16:creationId xmlns:a16="http://schemas.microsoft.com/office/drawing/2014/main" id="{42B94DDB-C22C-434C-B7DE-3678540937F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41" name="Text Box 420">
          <a:extLst>
            <a:ext uri="{FF2B5EF4-FFF2-40B4-BE49-F238E27FC236}">
              <a16:creationId xmlns:a16="http://schemas.microsoft.com/office/drawing/2014/main" id="{DC818790-1544-417D-8086-74F1FB69587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42" name="Text Box 421">
          <a:extLst>
            <a:ext uri="{FF2B5EF4-FFF2-40B4-BE49-F238E27FC236}">
              <a16:creationId xmlns:a16="http://schemas.microsoft.com/office/drawing/2014/main" id="{6631CF7C-91F6-489D-8908-10C5C1B9163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43" name="Text Box 422">
          <a:extLst>
            <a:ext uri="{FF2B5EF4-FFF2-40B4-BE49-F238E27FC236}">
              <a16:creationId xmlns:a16="http://schemas.microsoft.com/office/drawing/2014/main" id="{1D8B57D4-3357-462E-8F68-4924D4E6B984}"/>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44" name="Text Box 423">
          <a:extLst>
            <a:ext uri="{FF2B5EF4-FFF2-40B4-BE49-F238E27FC236}">
              <a16:creationId xmlns:a16="http://schemas.microsoft.com/office/drawing/2014/main" id="{6399BEEB-DB8F-4E98-A516-326DD75087D4}"/>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45" name="Text Box 424">
          <a:extLst>
            <a:ext uri="{FF2B5EF4-FFF2-40B4-BE49-F238E27FC236}">
              <a16:creationId xmlns:a16="http://schemas.microsoft.com/office/drawing/2014/main" id="{E6EC3B6B-4F55-43D2-8422-BE4AF37116E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46" name="Text Box 425">
          <a:extLst>
            <a:ext uri="{FF2B5EF4-FFF2-40B4-BE49-F238E27FC236}">
              <a16:creationId xmlns:a16="http://schemas.microsoft.com/office/drawing/2014/main" id="{262E8A30-2CE9-424D-B81D-42AF9962B201}"/>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47" name="Text Box 426">
          <a:extLst>
            <a:ext uri="{FF2B5EF4-FFF2-40B4-BE49-F238E27FC236}">
              <a16:creationId xmlns:a16="http://schemas.microsoft.com/office/drawing/2014/main" id="{25156F4F-53B0-4555-A45C-7AB2DBEF2F0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48" name="Text Box 427">
          <a:extLst>
            <a:ext uri="{FF2B5EF4-FFF2-40B4-BE49-F238E27FC236}">
              <a16:creationId xmlns:a16="http://schemas.microsoft.com/office/drawing/2014/main" id="{79FDCB77-2385-4E08-AFB0-30E89B87BA6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49" name="Text Box 428">
          <a:extLst>
            <a:ext uri="{FF2B5EF4-FFF2-40B4-BE49-F238E27FC236}">
              <a16:creationId xmlns:a16="http://schemas.microsoft.com/office/drawing/2014/main" id="{A2D66F83-95F9-4825-9AED-7C9147E2744C}"/>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50" name="Text Box 429">
          <a:extLst>
            <a:ext uri="{FF2B5EF4-FFF2-40B4-BE49-F238E27FC236}">
              <a16:creationId xmlns:a16="http://schemas.microsoft.com/office/drawing/2014/main" id="{4B223CF0-90B7-432E-9B25-70C98C2BD84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51" name="Text Box 430">
          <a:extLst>
            <a:ext uri="{FF2B5EF4-FFF2-40B4-BE49-F238E27FC236}">
              <a16:creationId xmlns:a16="http://schemas.microsoft.com/office/drawing/2014/main" id="{0AAA8F31-7A6C-45A6-B695-831D76CCD8D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52" name="Text Box 431">
          <a:extLst>
            <a:ext uri="{FF2B5EF4-FFF2-40B4-BE49-F238E27FC236}">
              <a16:creationId xmlns:a16="http://schemas.microsoft.com/office/drawing/2014/main" id="{9FC9B502-A539-4A18-8B2D-AAB790121C5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53" name="Text Box 432">
          <a:extLst>
            <a:ext uri="{FF2B5EF4-FFF2-40B4-BE49-F238E27FC236}">
              <a16:creationId xmlns:a16="http://schemas.microsoft.com/office/drawing/2014/main" id="{4B0BFF40-D98D-4285-99F0-E0C7260622F2}"/>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54" name="Text Box 433">
          <a:extLst>
            <a:ext uri="{FF2B5EF4-FFF2-40B4-BE49-F238E27FC236}">
              <a16:creationId xmlns:a16="http://schemas.microsoft.com/office/drawing/2014/main" id="{C1807898-8B35-4239-AD66-3CBC72A3AF32}"/>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55" name="Text Box 434">
          <a:extLst>
            <a:ext uri="{FF2B5EF4-FFF2-40B4-BE49-F238E27FC236}">
              <a16:creationId xmlns:a16="http://schemas.microsoft.com/office/drawing/2014/main" id="{A6634D00-35AF-461C-A193-ED7513894616}"/>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56" name="Text Box 435">
          <a:extLst>
            <a:ext uri="{FF2B5EF4-FFF2-40B4-BE49-F238E27FC236}">
              <a16:creationId xmlns:a16="http://schemas.microsoft.com/office/drawing/2014/main" id="{F669FA7F-7661-41FC-ABE8-18935EA822D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57" name="Text Box 436">
          <a:extLst>
            <a:ext uri="{FF2B5EF4-FFF2-40B4-BE49-F238E27FC236}">
              <a16:creationId xmlns:a16="http://schemas.microsoft.com/office/drawing/2014/main" id="{14326BAE-194D-44A7-A8CA-5FAB0AED8053}"/>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58" name="Text Box 437">
          <a:extLst>
            <a:ext uri="{FF2B5EF4-FFF2-40B4-BE49-F238E27FC236}">
              <a16:creationId xmlns:a16="http://schemas.microsoft.com/office/drawing/2014/main" id="{8A697673-2FB3-4045-9951-A84D9A6CC02B}"/>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59" name="Text Box 438">
          <a:extLst>
            <a:ext uri="{FF2B5EF4-FFF2-40B4-BE49-F238E27FC236}">
              <a16:creationId xmlns:a16="http://schemas.microsoft.com/office/drawing/2014/main" id="{6C14814B-CAB9-438F-9B68-EBB23F53364F}"/>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60" name="Text Box 439">
          <a:extLst>
            <a:ext uri="{FF2B5EF4-FFF2-40B4-BE49-F238E27FC236}">
              <a16:creationId xmlns:a16="http://schemas.microsoft.com/office/drawing/2014/main" id="{6DCDFCC5-C952-4309-B4D0-32B9785FEF1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61" name="Text Box 440">
          <a:extLst>
            <a:ext uri="{FF2B5EF4-FFF2-40B4-BE49-F238E27FC236}">
              <a16:creationId xmlns:a16="http://schemas.microsoft.com/office/drawing/2014/main" id="{554B861C-CDEA-4646-B8D9-994AEA117F07}"/>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62" name="Text Box 441">
          <a:extLst>
            <a:ext uri="{FF2B5EF4-FFF2-40B4-BE49-F238E27FC236}">
              <a16:creationId xmlns:a16="http://schemas.microsoft.com/office/drawing/2014/main" id="{43FA4475-D953-4BCA-8315-7E1A741F65E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63" name="Text Box 442">
          <a:extLst>
            <a:ext uri="{FF2B5EF4-FFF2-40B4-BE49-F238E27FC236}">
              <a16:creationId xmlns:a16="http://schemas.microsoft.com/office/drawing/2014/main" id="{2A3D2035-0460-40C9-844B-7239D65D3369}"/>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64" name="Text Box 443">
          <a:extLst>
            <a:ext uri="{FF2B5EF4-FFF2-40B4-BE49-F238E27FC236}">
              <a16:creationId xmlns:a16="http://schemas.microsoft.com/office/drawing/2014/main" id="{1D5CBC0D-CCBD-4938-A6B8-8C911913438A}"/>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65" name="Text Box 444">
          <a:extLst>
            <a:ext uri="{FF2B5EF4-FFF2-40B4-BE49-F238E27FC236}">
              <a16:creationId xmlns:a16="http://schemas.microsoft.com/office/drawing/2014/main" id="{308AB8F2-164B-46D3-ADA8-D71C0973BD29}"/>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66" name="Text Box 445">
          <a:extLst>
            <a:ext uri="{FF2B5EF4-FFF2-40B4-BE49-F238E27FC236}">
              <a16:creationId xmlns:a16="http://schemas.microsoft.com/office/drawing/2014/main" id="{D9B02E32-B944-4B59-A387-85C72F854305}"/>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67" name="Text Box 446">
          <a:extLst>
            <a:ext uri="{FF2B5EF4-FFF2-40B4-BE49-F238E27FC236}">
              <a16:creationId xmlns:a16="http://schemas.microsoft.com/office/drawing/2014/main" id="{B0FF23C8-87C4-4364-92C5-B7A0C2ACBD5D}"/>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68" name="Text Box 447">
          <a:extLst>
            <a:ext uri="{FF2B5EF4-FFF2-40B4-BE49-F238E27FC236}">
              <a16:creationId xmlns:a16="http://schemas.microsoft.com/office/drawing/2014/main" id="{B17C80B6-2944-4EAC-884C-5FAC6A22A86A}"/>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69" name="Text Box 448">
          <a:extLst>
            <a:ext uri="{FF2B5EF4-FFF2-40B4-BE49-F238E27FC236}">
              <a16:creationId xmlns:a16="http://schemas.microsoft.com/office/drawing/2014/main" id="{5A9FB399-5CCA-49B0-B5A3-E314E1E9516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70" name="Text Box 449">
          <a:extLst>
            <a:ext uri="{FF2B5EF4-FFF2-40B4-BE49-F238E27FC236}">
              <a16:creationId xmlns:a16="http://schemas.microsoft.com/office/drawing/2014/main" id="{B9FC54B3-C785-4367-B2CC-A22CBE3CC660}"/>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71" name="Text Box 450">
          <a:extLst>
            <a:ext uri="{FF2B5EF4-FFF2-40B4-BE49-F238E27FC236}">
              <a16:creationId xmlns:a16="http://schemas.microsoft.com/office/drawing/2014/main" id="{01FF7F8C-64DB-422D-A0C8-0CBD9E86C000}"/>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381000</xdr:colOff>
      <xdr:row>53</xdr:row>
      <xdr:rowOff>0</xdr:rowOff>
    </xdr:from>
    <xdr:ext cx="74676" cy="56388"/>
    <xdr:sp macro="" textlink="">
      <xdr:nvSpPr>
        <xdr:cNvPr id="5672" name="Text Box 451">
          <a:extLst>
            <a:ext uri="{FF2B5EF4-FFF2-40B4-BE49-F238E27FC236}">
              <a16:creationId xmlns:a16="http://schemas.microsoft.com/office/drawing/2014/main" id="{33A74C13-ADFC-4A91-AF0C-8CE4AE13127D}"/>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73" name="Text Box 452">
          <a:extLst>
            <a:ext uri="{FF2B5EF4-FFF2-40B4-BE49-F238E27FC236}">
              <a16:creationId xmlns:a16="http://schemas.microsoft.com/office/drawing/2014/main" id="{B207ACD6-1C00-46E5-B08E-C420DD27CBF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74" name="Text Box 453">
          <a:extLst>
            <a:ext uri="{FF2B5EF4-FFF2-40B4-BE49-F238E27FC236}">
              <a16:creationId xmlns:a16="http://schemas.microsoft.com/office/drawing/2014/main" id="{E274D1DB-1091-4A57-ABDC-194B314FF67E}"/>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3</xdr:col>
      <xdr:colOff>457200</xdr:colOff>
      <xdr:row>53</xdr:row>
      <xdr:rowOff>0</xdr:rowOff>
    </xdr:from>
    <xdr:ext cx="89768" cy="170560"/>
    <xdr:sp macro="" textlink="">
      <xdr:nvSpPr>
        <xdr:cNvPr id="5675" name="Text Box 454">
          <a:extLst>
            <a:ext uri="{FF2B5EF4-FFF2-40B4-BE49-F238E27FC236}">
              <a16:creationId xmlns:a16="http://schemas.microsoft.com/office/drawing/2014/main" id="{1DF7DB86-1FC0-477A-B6AB-687A25686D88}"/>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53</xdr:row>
      <xdr:rowOff>0</xdr:rowOff>
    </xdr:from>
    <xdr:ext cx="89768" cy="170560"/>
    <xdr:sp macro="" textlink="">
      <xdr:nvSpPr>
        <xdr:cNvPr id="5676" name="Text Box 455">
          <a:extLst>
            <a:ext uri="{FF2B5EF4-FFF2-40B4-BE49-F238E27FC236}">
              <a16:creationId xmlns:a16="http://schemas.microsoft.com/office/drawing/2014/main" id="{7AB1B7A3-2308-4767-B886-AF59A4121B1F}"/>
            </a:ext>
          </a:extLst>
        </xdr:cNvPr>
        <xdr:cNvSpPr txBox="1">
          <a:spLocks noChangeArrowheads="1"/>
        </xdr:cNvSpPr>
      </xdr:nvSpPr>
      <xdr:spPr bwMode="auto">
        <a:xfrm>
          <a:off x="8639175"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53</xdr:row>
      <xdr:rowOff>0</xdr:rowOff>
    </xdr:from>
    <xdr:ext cx="74676" cy="56388"/>
    <xdr:sp macro="" textlink="">
      <xdr:nvSpPr>
        <xdr:cNvPr id="5677" name="Text Box 456">
          <a:extLst>
            <a:ext uri="{FF2B5EF4-FFF2-40B4-BE49-F238E27FC236}">
              <a16:creationId xmlns:a16="http://schemas.microsoft.com/office/drawing/2014/main" id="{E3E9B689-F318-4303-8B49-42CC2CD6E433}"/>
            </a:ext>
          </a:extLst>
        </xdr:cNvPr>
        <xdr:cNvSpPr txBox="1">
          <a:spLocks noChangeArrowheads="1"/>
        </xdr:cNvSpPr>
      </xdr:nvSpPr>
      <xdr:spPr bwMode="auto">
        <a:xfrm>
          <a:off x="8562975" y="17154525"/>
          <a:ext cx="74676"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78" name="Text Box 164">
          <a:extLst>
            <a:ext uri="{FF2B5EF4-FFF2-40B4-BE49-F238E27FC236}">
              <a16:creationId xmlns:a16="http://schemas.microsoft.com/office/drawing/2014/main" id="{1D49D354-77F5-4CBD-BAFA-63E3FD28555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79" name="Text Box 165">
          <a:extLst>
            <a:ext uri="{FF2B5EF4-FFF2-40B4-BE49-F238E27FC236}">
              <a16:creationId xmlns:a16="http://schemas.microsoft.com/office/drawing/2014/main" id="{B255EA18-FB1F-4803-BF39-7D280C1047A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0" name="Text Box 166">
          <a:extLst>
            <a:ext uri="{FF2B5EF4-FFF2-40B4-BE49-F238E27FC236}">
              <a16:creationId xmlns:a16="http://schemas.microsoft.com/office/drawing/2014/main" id="{0EFA40E0-920F-4064-8ED3-CA98F938D04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1" name="Text Box 167">
          <a:extLst>
            <a:ext uri="{FF2B5EF4-FFF2-40B4-BE49-F238E27FC236}">
              <a16:creationId xmlns:a16="http://schemas.microsoft.com/office/drawing/2014/main" id="{2D5CF41F-D443-4E53-8B5E-3FF5D525C11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2" name="Text Box 168">
          <a:extLst>
            <a:ext uri="{FF2B5EF4-FFF2-40B4-BE49-F238E27FC236}">
              <a16:creationId xmlns:a16="http://schemas.microsoft.com/office/drawing/2014/main" id="{A12D3F7D-2A3A-4DD0-9D22-331EDF3CF66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3" name="Text Box 169">
          <a:extLst>
            <a:ext uri="{FF2B5EF4-FFF2-40B4-BE49-F238E27FC236}">
              <a16:creationId xmlns:a16="http://schemas.microsoft.com/office/drawing/2014/main" id="{56253D2C-30EC-402C-89FA-C58F9C46EBD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4" name="Text Box 170">
          <a:extLst>
            <a:ext uri="{FF2B5EF4-FFF2-40B4-BE49-F238E27FC236}">
              <a16:creationId xmlns:a16="http://schemas.microsoft.com/office/drawing/2014/main" id="{369AE5A1-4EB2-4737-9407-A8FA58ED632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5" name="Text Box 171">
          <a:extLst>
            <a:ext uri="{FF2B5EF4-FFF2-40B4-BE49-F238E27FC236}">
              <a16:creationId xmlns:a16="http://schemas.microsoft.com/office/drawing/2014/main" id="{0F78ED7D-C695-4C20-8F76-F329D0C1178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6" name="Text Box 172">
          <a:extLst>
            <a:ext uri="{FF2B5EF4-FFF2-40B4-BE49-F238E27FC236}">
              <a16:creationId xmlns:a16="http://schemas.microsoft.com/office/drawing/2014/main" id="{0CADC64F-EC17-4D90-A53A-548CCE0D55C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7" name="Text Box 173">
          <a:extLst>
            <a:ext uri="{FF2B5EF4-FFF2-40B4-BE49-F238E27FC236}">
              <a16:creationId xmlns:a16="http://schemas.microsoft.com/office/drawing/2014/main" id="{D3F39178-A791-42D2-8425-39767519297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8" name="Text Box 174">
          <a:extLst>
            <a:ext uri="{FF2B5EF4-FFF2-40B4-BE49-F238E27FC236}">
              <a16:creationId xmlns:a16="http://schemas.microsoft.com/office/drawing/2014/main" id="{B006BC95-9A75-43C6-9B72-6B2D46DA1EC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689" name="Text Box 175">
          <a:extLst>
            <a:ext uri="{FF2B5EF4-FFF2-40B4-BE49-F238E27FC236}">
              <a16:creationId xmlns:a16="http://schemas.microsoft.com/office/drawing/2014/main" id="{8529D905-F3B8-4671-8140-B099666C755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690" name="Text Box 176">
          <a:extLst>
            <a:ext uri="{FF2B5EF4-FFF2-40B4-BE49-F238E27FC236}">
              <a16:creationId xmlns:a16="http://schemas.microsoft.com/office/drawing/2014/main" id="{2F02F373-6C1D-4ADB-917D-E7974A817B6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691" name="Text Box 177">
          <a:extLst>
            <a:ext uri="{FF2B5EF4-FFF2-40B4-BE49-F238E27FC236}">
              <a16:creationId xmlns:a16="http://schemas.microsoft.com/office/drawing/2014/main" id="{59C93DFD-2F32-4C14-AD1B-F117424A96A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692" name="Text Box 178">
          <a:extLst>
            <a:ext uri="{FF2B5EF4-FFF2-40B4-BE49-F238E27FC236}">
              <a16:creationId xmlns:a16="http://schemas.microsoft.com/office/drawing/2014/main" id="{BAE3A409-D725-4F0A-976F-091800E09DA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693" name="Text Box 179">
          <a:extLst>
            <a:ext uri="{FF2B5EF4-FFF2-40B4-BE49-F238E27FC236}">
              <a16:creationId xmlns:a16="http://schemas.microsoft.com/office/drawing/2014/main" id="{616F7D34-625F-45B4-AF88-7025D0A3238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694" name="Text Box 180">
          <a:extLst>
            <a:ext uri="{FF2B5EF4-FFF2-40B4-BE49-F238E27FC236}">
              <a16:creationId xmlns:a16="http://schemas.microsoft.com/office/drawing/2014/main" id="{E795339D-1BB9-47E9-8696-6D29EC9D8E0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695" name="Text Box 181">
          <a:extLst>
            <a:ext uri="{FF2B5EF4-FFF2-40B4-BE49-F238E27FC236}">
              <a16:creationId xmlns:a16="http://schemas.microsoft.com/office/drawing/2014/main" id="{6DADA0CF-7150-4A10-B3FA-551D6BD6C95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696" name="Text Box 182">
          <a:extLst>
            <a:ext uri="{FF2B5EF4-FFF2-40B4-BE49-F238E27FC236}">
              <a16:creationId xmlns:a16="http://schemas.microsoft.com/office/drawing/2014/main" id="{B97C56CB-F000-47CE-AF50-478C3409BD2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697" name="Text Box 183">
          <a:extLst>
            <a:ext uri="{FF2B5EF4-FFF2-40B4-BE49-F238E27FC236}">
              <a16:creationId xmlns:a16="http://schemas.microsoft.com/office/drawing/2014/main" id="{EAEC64BD-DEDD-4E65-B416-724F9F13635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698" name="Text Box 184">
          <a:extLst>
            <a:ext uri="{FF2B5EF4-FFF2-40B4-BE49-F238E27FC236}">
              <a16:creationId xmlns:a16="http://schemas.microsoft.com/office/drawing/2014/main" id="{08392456-A361-4D85-A43A-74B7C2A898C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699" name="Text Box 185">
          <a:extLst>
            <a:ext uri="{FF2B5EF4-FFF2-40B4-BE49-F238E27FC236}">
              <a16:creationId xmlns:a16="http://schemas.microsoft.com/office/drawing/2014/main" id="{CF4AC609-7C34-4706-BCEC-758B5D86B24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00" name="Text Box 186">
          <a:extLst>
            <a:ext uri="{FF2B5EF4-FFF2-40B4-BE49-F238E27FC236}">
              <a16:creationId xmlns:a16="http://schemas.microsoft.com/office/drawing/2014/main" id="{6B0DCB0A-2D9D-4467-92C7-8D442A25BA9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01" name="Text Box 187">
          <a:extLst>
            <a:ext uri="{FF2B5EF4-FFF2-40B4-BE49-F238E27FC236}">
              <a16:creationId xmlns:a16="http://schemas.microsoft.com/office/drawing/2014/main" id="{52ADBF3F-6C10-480E-919C-83BB778AD66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02" name="Text Box 188">
          <a:extLst>
            <a:ext uri="{FF2B5EF4-FFF2-40B4-BE49-F238E27FC236}">
              <a16:creationId xmlns:a16="http://schemas.microsoft.com/office/drawing/2014/main" id="{263B9EF1-EB75-45EB-BF20-678E2E0EBA3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03" name="Text Box 189">
          <a:extLst>
            <a:ext uri="{FF2B5EF4-FFF2-40B4-BE49-F238E27FC236}">
              <a16:creationId xmlns:a16="http://schemas.microsoft.com/office/drawing/2014/main" id="{075F9512-B6D7-46A2-A6C8-13FD56D4085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04" name="Text Box 190">
          <a:extLst>
            <a:ext uri="{FF2B5EF4-FFF2-40B4-BE49-F238E27FC236}">
              <a16:creationId xmlns:a16="http://schemas.microsoft.com/office/drawing/2014/main" id="{6329183A-A3B7-40CA-B6BB-6415654D73D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05" name="Text Box 191">
          <a:extLst>
            <a:ext uri="{FF2B5EF4-FFF2-40B4-BE49-F238E27FC236}">
              <a16:creationId xmlns:a16="http://schemas.microsoft.com/office/drawing/2014/main" id="{3CA76350-D439-4CB1-8F77-A5071570B71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06" name="Text Box 192">
          <a:extLst>
            <a:ext uri="{FF2B5EF4-FFF2-40B4-BE49-F238E27FC236}">
              <a16:creationId xmlns:a16="http://schemas.microsoft.com/office/drawing/2014/main" id="{E2162242-3A97-4CE1-B9E0-6D1E1B6693E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07" name="Text Box 193">
          <a:extLst>
            <a:ext uri="{FF2B5EF4-FFF2-40B4-BE49-F238E27FC236}">
              <a16:creationId xmlns:a16="http://schemas.microsoft.com/office/drawing/2014/main" id="{254A75EB-85F7-463C-8C3B-AC1ED61E688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08" name="Text Box 194">
          <a:extLst>
            <a:ext uri="{FF2B5EF4-FFF2-40B4-BE49-F238E27FC236}">
              <a16:creationId xmlns:a16="http://schemas.microsoft.com/office/drawing/2014/main" id="{35134F03-ADAE-49F9-9FDF-B41FE16389F7}"/>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09" name="Text Box 195">
          <a:extLst>
            <a:ext uri="{FF2B5EF4-FFF2-40B4-BE49-F238E27FC236}">
              <a16:creationId xmlns:a16="http://schemas.microsoft.com/office/drawing/2014/main" id="{8B48BE4C-57EA-414A-BF30-8D3EE90F6DE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10" name="Text Box 196">
          <a:extLst>
            <a:ext uri="{FF2B5EF4-FFF2-40B4-BE49-F238E27FC236}">
              <a16:creationId xmlns:a16="http://schemas.microsoft.com/office/drawing/2014/main" id="{D9B84CEC-EC5B-452A-89CB-344D1304564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11" name="Text Box 197">
          <a:extLst>
            <a:ext uri="{FF2B5EF4-FFF2-40B4-BE49-F238E27FC236}">
              <a16:creationId xmlns:a16="http://schemas.microsoft.com/office/drawing/2014/main" id="{68BA42A6-27DB-45FE-96BB-E4319E4984D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12" name="Text Box 198">
          <a:extLst>
            <a:ext uri="{FF2B5EF4-FFF2-40B4-BE49-F238E27FC236}">
              <a16:creationId xmlns:a16="http://schemas.microsoft.com/office/drawing/2014/main" id="{9342724B-4822-4D50-8C54-A490FA3030A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13" name="Text Box 199">
          <a:extLst>
            <a:ext uri="{FF2B5EF4-FFF2-40B4-BE49-F238E27FC236}">
              <a16:creationId xmlns:a16="http://schemas.microsoft.com/office/drawing/2014/main" id="{213A6366-F2C8-4B54-97CA-58CBF6DAB2D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14" name="Text Box 200">
          <a:extLst>
            <a:ext uri="{FF2B5EF4-FFF2-40B4-BE49-F238E27FC236}">
              <a16:creationId xmlns:a16="http://schemas.microsoft.com/office/drawing/2014/main" id="{48B75F91-AE5B-41BF-B2F3-F0FBF58BBD7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15" name="Text Box 201">
          <a:extLst>
            <a:ext uri="{FF2B5EF4-FFF2-40B4-BE49-F238E27FC236}">
              <a16:creationId xmlns:a16="http://schemas.microsoft.com/office/drawing/2014/main" id="{80ACA0E3-59DD-4B57-989B-17FABF2DA35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16" name="Text Box 202">
          <a:extLst>
            <a:ext uri="{FF2B5EF4-FFF2-40B4-BE49-F238E27FC236}">
              <a16:creationId xmlns:a16="http://schemas.microsoft.com/office/drawing/2014/main" id="{50D4F850-2447-49DB-BF2D-C29DFD4F4CB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17" name="Text Box 203">
          <a:extLst>
            <a:ext uri="{FF2B5EF4-FFF2-40B4-BE49-F238E27FC236}">
              <a16:creationId xmlns:a16="http://schemas.microsoft.com/office/drawing/2014/main" id="{642EC536-CBF0-425F-94A9-35A4D8E8B28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18" name="Text Box 204">
          <a:extLst>
            <a:ext uri="{FF2B5EF4-FFF2-40B4-BE49-F238E27FC236}">
              <a16:creationId xmlns:a16="http://schemas.microsoft.com/office/drawing/2014/main" id="{F7C969CB-9E98-4B44-A858-6077972319C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19" name="Text Box 205">
          <a:extLst>
            <a:ext uri="{FF2B5EF4-FFF2-40B4-BE49-F238E27FC236}">
              <a16:creationId xmlns:a16="http://schemas.microsoft.com/office/drawing/2014/main" id="{0E82FA9C-4A33-46BE-B11A-9EBDFB3C948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20" name="Text Box 206">
          <a:extLst>
            <a:ext uri="{FF2B5EF4-FFF2-40B4-BE49-F238E27FC236}">
              <a16:creationId xmlns:a16="http://schemas.microsoft.com/office/drawing/2014/main" id="{AFBDA148-20E5-4A0D-A82F-67602AE258E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21" name="Text Box 207">
          <a:extLst>
            <a:ext uri="{FF2B5EF4-FFF2-40B4-BE49-F238E27FC236}">
              <a16:creationId xmlns:a16="http://schemas.microsoft.com/office/drawing/2014/main" id="{417E4718-4FC9-4029-BA22-0CD024C4184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22" name="Text Box 208">
          <a:extLst>
            <a:ext uri="{FF2B5EF4-FFF2-40B4-BE49-F238E27FC236}">
              <a16:creationId xmlns:a16="http://schemas.microsoft.com/office/drawing/2014/main" id="{AEF274F0-CF92-4EE4-BCD6-1BA7536A736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23" name="Text Box 209">
          <a:extLst>
            <a:ext uri="{FF2B5EF4-FFF2-40B4-BE49-F238E27FC236}">
              <a16:creationId xmlns:a16="http://schemas.microsoft.com/office/drawing/2014/main" id="{F1569B43-D170-4AE7-818B-26267A19381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24" name="Text Box 210">
          <a:extLst>
            <a:ext uri="{FF2B5EF4-FFF2-40B4-BE49-F238E27FC236}">
              <a16:creationId xmlns:a16="http://schemas.microsoft.com/office/drawing/2014/main" id="{DAFAA199-A7A3-45DD-BC29-5D6B9D41AC1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25" name="Text Box 211">
          <a:extLst>
            <a:ext uri="{FF2B5EF4-FFF2-40B4-BE49-F238E27FC236}">
              <a16:creationId xmlns:a16="http://schemas.microsoft.com/office/drawing/2014/main" id="{5C4F6DDB-F246-4E45-A91C-315091682DE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26" name="Text Box 212">
          <a:extLst>
            <a:ext uri="{FF2B5EF4-FFF2-40B4-BE49-F238E27FC236}">
              <a16:creationId xmlns:a16="http://schemas.microsoft.com/office/drawing/2014/main" id="{65909BD8-ED8E-4C8F-B42E-F52B910143B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27" name="Text Box 213">
          <a:extLst>
            <a:ext uri="{FF2B5EF4-FFF2-40B4-BE49-F238E27FC236}">
              <a16:creationId xmlns:a16="http://schemas.microsoft.com/office/drawing/2014/main" id="{7A27E788-CC60-49EE-9B18-1267B9F4A16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28" name="Text Box 214">
          <a:extLst>
            <a:ext uri="{FF2B5EF4-FFF2-40B4-BE49-F238E27FC236}">
              <a16:creationId xmlns:a16="http://schemas.microsoft.com/office/drawing/2014/main" id="{7C7F9055-3EC3-4F86-AF8F-4FA80967DF7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29" name="Text Box 215">
          <a:extLst>
            <a:ext uri="{FF2B5EF4-FFF2-40B4-BE49-F238E27FC236}">
              <a16:creationId xmlns:a16="http://schemas.microsoft.com/office/drawing/2014/main" id="{97371DED-ED3B-44C1-9C2A-280DE449746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30" name="Text Box 216">
          <a:extLst>
            <a:ext uri="{FF2B5EF4-FFF2-40B4-BE49-F238E27FC236}">
              <a16:creationId xmlns:a16="http://schemas.microsoft.com/office/drawing/2014/main" id="{E2B54B0B-90D7-4969-979C-49618745FDC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31" name="Text Box 217">
          <a:extLst>
            <a:ext uri="{FF2B5EF4-FFF2-40B4-BE49-F238E27FC236}">
              <a16:creationId xmlns:a16="http://schemas.microsoft.com/office/drawing/2014/main" id="{E8B4535F-236E-46B6-9DAB-54F0BA8B71F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32" name="Text Box 218">
          <a:extLst>
            <a:ext uri="{FF2B5EF4-FFF2-40B4-BE49-F238E27FC236}">
              <a16:creationId xmlns:a16="http://schemas.microsoft.com/office/drawing/2014/main" id="{00AE7ECD-1143-4331-A878-899AD40AC25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33" name="Text Box 219">
          <a:extLst>
            <a:ext uri="{FF2B5EF4-FFF2-40B4-BE49-F238E27FC236}">
              <a16:creationId xmlns:a16="http://schemas.microsoft.com/office/drawing/2014/main" id="{D507AAB6-5C5C-4184-B2F2-447304564FB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34" name="Text Box 220">
          <a:extLst>
            <a:ext uri="{FF2B5EF4-FFF2-40B4-BE49-F238E27FC236}">
              <a16:creationId xmlns:a16="http://schemas.microsoft.com/office/drawing/2014/main" id="{53FB2063-F827-4082-A0C4-3A7B4DEB94B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35" name="Text Box 221">
          <a:extLst>
            <a:ext uri="{FF2B5EF4-FFF2-40B4-BE49-F238E27FC236}">
              <a16:creationId xmlns:a16="http://schemas.microsoft.com/office/drawing/2014/main" id="{5B520E9D-EC7C-4826-8542-DAD40F1EDAE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36" name="Text Box 222">
          <a:extLst>
            <a:ext uri="{FF2B5EF4-FFF2-40B4-BE49-F238E27FC236}">
              <a16:creationId xmlns:a16="http://schemas.microsoft.com/office/drawing/2014/main" id="{9D307B00-68CD-4A0E-B068-D57B99F2A45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37" name="Text Box 223">
          <a:extLst>
            <a:ext uri="{FF2B5EF4-FFF2-40B4-BE49-F238E27FC236}">
              <a16:creationId xmlns:a16="http://schemas.microsoft.com/office/drawing/2014/main" id="{A77B5425-07FD-45C9-A5E5-673270C68C7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38" name="Text Box 224">
          <a:extLst>
            <a:ext uri="{FF2B5EF4-FFF2-40B4-BE49-F238E27FC236}">
              <a16:creationId xmlns:a16="http://schemas.microsoft.com/office/drawing/2014/main" id="{BBE48D9A-E90E-4B0D-B46D-A24D3AC51FD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39" name="Text Box 225">
          <a:extLst>
            <a:ext uri="{FF2B5EF4-FFF2-40B4-BE49-F238E27FC236}">
              <a16:creationId xmlns:a16="http://schemas.microsoft.com/office/drawing/2014/main" id="{9911A268-B86F-477D-A0BF-1A24C6F48C8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40" name="Text Box 226">
          <a:extLst>
            <a:ext uri="{FF2B5EF4-FFF2-40B4-BE49-F238E27FC236}">
              <a16:creationId xmlns:a16="http://schemas.microsoft.com/office/drawing/2014/main" id="{53B96E7C-FA6E-480B-A29D-16FB959AE19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41" name="Text Box 227">
          <a:extLst>
            <a:ext uri="{FF2B5EF4-FFF2-40B4-BE49-F238E27FC236}">
              <a16:creationId xmlns:a16="http://schemas.microsoft.com/office/drawing/2014/main" id="{8A8ADE89-C468-4101-9E69-BF2E1AB4B84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42" name="Text Box 228">
          <a:extLst>
            <a:ext uri="{FF2B5EF4-FFF2-40B4-BE49-F238E27FC236}">
              <a16:creationId xmlns:a16="http://schemas.microsoft.com/office/drawing/2014/main" id="{A713AD16-6AB5-4248-80D5-543F12DF2FF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43" name="Text Box 229">
          <a:extLst>
            <a:ext uri="{FF2B5EF4-FFF2-40B4-BE49-F238E27FC236}">
              <a16:creationId xmlns:a16="http://schemas.microsoft.com/office/drawing/2014/main" id="{A642DB55-F200-4FC5-A3F4-C22C86698C9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44" name="Text Box 230">
          <a:extLst>
            <a:ext uri="{FF2B5EF4-FFF2-40B4-BE49-F238E27FC236}">
              <a16:creationId xmlns:a16="http://schemas.microsoft.com/office/drawing/2014/main" id="{08E99021-81D7-4B5A-B0E3-D83E96E7C92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45" name="Text Box 231">
          <a:extLst>
            <a:ext uri="{FF2B5EF4-FFF2-40B4-BE49-F238E27FC236}">
              <a16:creationId xmlns:a16="http://schemas.microsoft.com/office/drawing/2014/main" id="{46F97CB1-B095-4BD0-8AA4-E09CD326695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46" name="Text Box 232">
          <a:extLst>
            <a:ext uri="{FF2B5EF4-FFF2-40B4-BE49-F238E27FC236}">
              <a16:creationId xmlns:a16="http://schemas.microsoft.com/office/drawing/2014/main" id="{18B0BD7D-5B99-4504-94CE-06609D3D2F5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47" name="Text Box 233">
          <a:extLst>
            <a:ext uri="{FF2B5EF4-FFF2-40B4-BE49-F238E27FC236}">
              <a16:creationId xmlns:a16="http://schemas.microsoft.com/office/drawing/2014/main" id="{06BB5C5E-A6C9-414B-AD10-12108B088F7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48" name="Text Box 234">
          <a:extLst>
            <a:ext uri="{FF2B5EF4-FFF2-40B4-BE49-F238E27FC236}">
              <a16:creationId xmlns:a16="http://schemas.microsoft.com/office/drawing/2014/main" id="{03F852C9-10C2-496E-8555-FF9E5B5A1EB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49" name="Text Box 235">
          <a:extLst>
            <a:ext uri="{FF2B5EF4-FFF2-40B4-BE49-F238E27FC236}">
              <a16:creationId xmlns:a16="http://schemas.microsoft.com/office/drawing/2014/main" id="{079B39A6-E818-4ED2-A623-0CE26875650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0" name="Text Box 236">
          <a:extLst>
            <a:ext uri="{FF2B5EF4-FFF2-40B4-BE49-F238E27FC236}">
              <a16:creationId xmlns:a16="http://schemas.microsoft.com/office/drawing/2014/main" id="{D50FDDEF-1671-4271-9771-733DF7B33FD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1" name="Text Box 237">
          <a:extLst>
            <a:ext uri="{FF2B5EF4-FFF2-40B4-BE49-F238E27FC236}">
              <a16:creationId xmlns:a16="http://schemas.microsoft.com/office/drawing/2014/main" id="{5B7E2CCD-933D-40B7-9E13-F123B9B9A6A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2" name="Text Box 238">
          <a:extLst>
            <a:ext uri="{FF2B5EF4-FFF2-40B4-BE49-F238E27FC236}">
              <a16:creationId xmlns:a16="http://schemas.microsoft.com/office/drawing/2014/main" id="{018C34D7-3406-4878-96E7-549C0D911FE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3" name="Text Box 239">
          <a:extLst>
            <a:ext uri="{FF2B5EF4-FFF2-40B4-BE49-F238E27FC236}">
              <a16:creationId xmlns:a16="http://schemas.microsoft.com/office/drawing/2014/main" id="{E43C763E-5ABB-4B68-9729-26FCBD0E855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54" name="Text Box 240">
          <a:extLst>
            <a:ext uri="{FF2B5EF4-FFF2-40B4-BE49-F238E27FC236}">
              <a16:creationId xmlns:a16="http://schemas.microsoft.com/office/drawing/2014/main" id="{1B1E8D2D-B5AF-49C4-8756-F6B7106C592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55" name="Text Box 164">
          <a:extLst>
            <a:ext uri="{FF2B5EF4-FFF2-40B4-BE49-F238E27FC236}">
              <a16:creationId xmlns:a16="http://schemas.microsoft.com/office/drawing/2014/main" id="{ABD5B563-FD19-4D71-B3E1-43A3A91A1FB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6" name="Text Box 165">
          <a:extLst>
            <a:ext uri="{FF2B5EF4-FFF2-40B4-BE49-F238E27FC236}">
              <a16:creationId xmlns:a16="http://schemas.microsoft.com/office/drawing/2014/main" id="{AADE868C-E54F-4CD0-94E6-1EEE1BCC7AB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7" name="Text Box 166">
          <a:extLst>
            <a:ext uri="{FF2B5EF4-FFF2-40B4-BE49-F238E27FC236}">
              <a16:creationId xmlns:a16="http://schemas.microsoft.com/office/drawing/2014/main" id="{DB9AF817-EA36-4373-8D70-C6807D8E8F7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8" name="Text Box 167">
          <a:extLst>
            <a:ext uri="{FF2B5EF4-FFF2-40B4-BE49-F238E27FC236}">
              <a16:creationId xmlns:a16="http://schemas.microsoft.com/office/drawing/2014/main" id="{192D255D-7FC5-4E30-9A6C-77B083AE0D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59" name="Text Box 168">
          <a:extLst>
            <a:ext uri="{FF2B5EF4-FFF2-40B4-BE49-F238E27FC236}">
              <a16:creationId xmlns:a16="http://schemas.microsoft.com/office/drawing/2014/main" id="{D49CB62B-897A-4581-A143-0C7E7B6D5FC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60" name="Text Box 169">
          <a:extLst>
            <a:ext uri="{FF2B5EF4-FFF2-40B4-BE49-F238E27FC236}">
              <a16:creationId xmlns:a16="http://schemas.microsoft.com/office/drawing/2014/main" id="{8F62D2E8-24B1-4F6D-A227-3091574F8EF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61" name="Text Box 170">
          <a:extLst>
            <a:ext uri="{FF2B5EF4-FFF2-40B4-BE49-F238E27FC236}">
              <a16:creationId xmlns:a16="http://schemas.microsoft.com/office/drawing/2014/main" id="{18C31BCF-65A9-42F9-B80A-7940ABD884D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62" name="Text Box 171">
          <a:extLst>
            <a:ext uri="{FF2B5EF4-FFF2-40B4-BE49-F238E27FC236}">
              <a16:creationId xmlns:a16="http://schemas.microsoft.com/office/drawing/2014/main" id="{473517D2-1BC6-4D26-A68D-76BD7C916C7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63" name="Text Box 172">
          <a:extLst>
            <a:ext uri="{FF2B5EF4-FFF2-40B4-BE49-F238E27FC236}">
              <a16:creationId xmlns:a16="http://schemas.microsoft.com/office/drawing/2014/main" id="{22014BD1-C813-46DE-BD1D-A5C6C6A5C4D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64" name="Text Box 173">
          <a:extLst>
            <a:ext uri="{FF2B5EF4-FFF2-40B4-BE49-F238E27FC236}">
              <a16:creationId xmlns:a16="http://schemas.microsoft.com/office/drawing/2014/main" id="{39C54D11-F404-4131-94AB-9E3A0B6CD27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65" name="Text Box 174">
          <a:extLst>
            <a:ext uri="{FF2B5EF4-FFF2-40B4-BE49-F238E27FC236}">
              <a16:creationId xmlns:a16="http://schemas.microsoft.com/office/drawing/2014/main" id="{AFFC8C84-BADA-4DD7-8AD1-092C2B89B16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766" name="Text Box 175">
          <a:extLst>
            <a:ext uri="{FF2B5EF4-FFF2-40B4-BE49-F238E27FC236}">
              <a16:creationId xmlns:a16="http://schemas.microsoft.com/office/drawing/2014/main" id="{D3C95D24-58C1-4D7D-A777-72708AE46A7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67" name="Text Box 176">
          <a:extLst>
            <a:ext uri="{FF2B5EF4-FFF2-40B4-BE49-F238E27FC236}">
              <a16:creationId xmlns:a16="http://schemas.microsoft.com/office/drawing/2014/main" id="{EFB9A99F-F354-43EF-A4BF-4C6295C8120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68" name="Text Box 177">
          <a:extLst>
            <a:ext uri="{FF2B5EF4-FFF2-40B4-BE49-F238E27FC236}">
              <a16:creationId xmlns:a16="http://schemas.microsoft.com/office/drawing/2014/main" id="{4E3404D1-0B36-4FF7-9778-7D8F4DBC58C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69" name="Text Box 178">
          <a:extLst>
            <a:ext uri="{FF2B5EF4-FFF2-40B4-BE49-F238E27FC236}">
              <a16:creationId xmlns:a16="http://schemas.microsoft.com/office/drawing/2014/main" id="{CF2BDF61-DE0B-4A65-BAE9-967F7BFEB79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70" name="Text Box 179">
          <a:extLst>
            <a:ext uri="{FF2B5EF4-FFF2-40B4-BE49-F238E27FC236}">
              <a16:creationId xmlns:a16="http://schemas.microsoft.com/office/drawing/2014/main" id="{83A9F426-FEBA-4458-8781-D79EC86B427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71" name="Text Box 180">
          <a:extLst>
            <a:ext uri="{FF2B5EF4-FFF2-40B4-BE49-F238E27FC236}">
              <a16:creationId xmlns:a16="http://schemas.microsoft.com/office/drawing/2014/main" id="{DBA7F620-CDE4-4528-95BD-157346601D1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72" name="Text Box 181">
          <a:extLst>
            <a:ext uri="{FF2B5EF4-FFF2-40B4-BE49-F238E27FC236}">
              <a16:creationId xmlns:a16="http://schemas.microsoft.com/office/drawing/2014/main" id="{098518DE-7A7A-419D-80A2-809149CEFD6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73" name="Text Box 182">
          <a:extLst>
            <a:ext uri="{FF2B5EF4-FFF2-40B4-BE49-F238E27FC236}">
              <a16:creationId xmlns:a16="http://schemas.microsoft.com/office/drawing/2014/main" id="{2A638177-43BC-455D-A74E-2F987B775F5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74" name="Text Box 183">
          <a:extLst>
            <a:ext uri="{FF2B5EF4-FFF2-40B4-BE49-F238E27FC236}">
              <a16:creationId xmlns:a16="http://schemas.microsoft.com/office/drawing/2014/main" id="{DDE9E706-57E2-4E44-A1B1-DB1212E5A64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75" name="Text Box 184">
          <a:extLst>
            <a:ext uri="{FF2B5EF4-FFF2-40B4-BE49-F238E27FC236}">
              <a16:creationId xmlns:a16="http://schemas.microsoft.com/office/drawing/2014/main" id="{A9E3E93E-4F39-4CF9-A7ED-E298AB0C06F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76" name="Text Box 185">
          <a:extLst>
            <a:ext uri="{FF2B5EF4-FFF2-40B4-BE49-F238E27FC236}">
              <a16:creationId xmlns:a16="http://schemas.microsoft.com/office/drawing/2014/main" id="{F9EE9ACC-A2BE-461D-923F-DCA7BDD4761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77" name="Text Box 186">
          <a:extLst>
            <a:ext uri="{FF2B5EF4-FFF2-40B4-BE49-F238E27FC236}">
              <a16:creationId xmlns:a16="http://schemas.microsoft.com/office/drawing/2014/main" id="{98AE10AC-1830-41DE-9FFD-EF38A8DF437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78" name="Text Box 187">
          <a:extLst>
            <a:ext uri="{FF2B5EF4-FFF2-40B4-BE49-F238E27FC236}">
              <a16:creationId xmlns:a16="http://schemas.microsoft.com/office/drawing/2014/main" id="{AC6AC393-D88C-4117-B29D-1E97698243C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79" name="Text Box 188">
          <a:extLst>
            <a:ext uri="{FF2B5EF4-FFF2-40B4-BE49-F238E27FC236}">
              <a16:creationId xmlns:a16="http://schemas.microsoft.com/office/drawing/2014/main" id="{0F1FA060-F76B-4B56-A0B2-D87AD41E1E9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80" name="Text Box 189">
          <a:extLst>
            <a:ext uri="{FF2B5EF4-FFF2-40B4-BE49-F238E27FC236}">
              <a16:creationId xmlns:a16="http://schemas.microsoft.com/office/drawing/2014/main" id="{96E6E497-6A0C-44BE-9B27-E06FBEC059E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81" name="Text Box 190">
          <a:extLst>
            <a:ext uri="{FF2B5EF4-FFF2-40B4-BE49-F238E27FC236}">
              <a16:creationId xmlns:a16="http://schemas.microsoft.com/office/drawing/2014/main" id="{BA0F2E04-775D-4757-AB40-B4C14679649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82" name="Text Box 191">
          <a:extLst>
            <a:ext uri="{FF2B5EF4-FFF2-40B4-BE49-F238E27FC236}">
              <a16:creationId xmlns:a16="http://schemas.microsoft.com/office/drawing/2014/main" id="{802F832A-B61D-4DD5-9387-20F72F29D76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83" name="Text Box 192">
          <a:extLst>
            <a:ext uri="{FF2B5EF4-FFF2-40B4-BE49-F238E27FC236}">
              <a16:creationId xmlns:a16="http://schemas.microsoft.com/office/drawing/2014/main" id="{A33C75EC-7F7A-465B-89EA-DC0A845A113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84" name="Text Box 193">
          <a:extLst>
            <a:ext uri="{FF2B5EF4-FFF2-40B4-BE49-F238E27FC236}">
              <a16:creationId xmlns:a16="http://schemas.microsoft.com/office/drawing/2014/main" id="{18913FEA-FD65-4995-B99E-990092E7800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85" name="Text Box 194">
          <a:extLst>
            <a:ext uri="{FF2B5EF4-FFF2-40B4-BE49-F238E27FC236}">
              <a16:creationId xmlns:a16="http://schemas.microsoft.com/office/drawing/2014/main" id="{096DD731-CB28-4C61-B5F6-E7EF664B9BC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86" name="Text Box 195">
          <a:extLst>
            <a:ext uri="{FF2B5EF4-FFF2-40B4-BE49-F238E27FC236}">
              <a16:creationId xmlns:a16="http://schemas.microsoft.com/office/drawing/2014/main" id="{68C1155D-ABD5-4FB7-BBAD-6EDB2DF9AB0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87" name="Text Box 196">
          <a:extLst>
            <a:ext uri="{FF2B5EF4-FFF2-40B4-BE49-F238E27FC236}">
              <a16:creationId xmlns:a16="http://schemas.microsoft.com/office/drawing/2014/main" id="{8B7CD372-9B8C-4984-B53A-B30FDFADC39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88" name="Text Box 197">
          <a:extLst>
            <a:ext uri="{FF2B5EF4-FFF2-40B4-BE49-F238E27FC236}">
              <a16:creationId xmlns:a16="http://schemas.microsoft.com/office/drawing/2014/main" id="{9771DEAA-BB50-43F3-B1A0-F4427BDBF93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89" name="Text Box 198">
          <a:extLst>
            <a:ext uri="{FF2B5EF4-FFF2-40B4-BE49-F238E27FC236}">
              <a16:creationId xmlns:a16="http://schemas.microsoft.com/office/drawing/2014/main" id="{645DEC9A-F34D-4A63-9AE8-12DA960E0D6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90" name="Text Box 199">
          <a:extLst>
            <a:ext uri="{FF2B5EF4-FFF2-40B4-BE49-F238E27FC236}">
              <a16:creationId xmlns:a16="http://schemas.microsoft.com/office/drawing/2014/main" id="{23D5E70B-55C2-49C0-8B35-89ACBE10A74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91" name="Text Box 200">
          <a:extLst>
            <a:ext uri="{FF2B5EF4-FFF2-40B4-BE49-F238E27FC236}">
              <a16:creationId xmlns:a16="http://schemas.microsoft.com/office/drawing/2014/main" id="{2DCB0852-B22F-4DEE-BE77-1FE1D401ED8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92" name="Text Box 201">
          <a:extLst>
            <a:ext uri="{FF2B5EF4-FFF2-40B4-BE49-F238E27FC236}">
              <a16:creationId xmlns:a16="http://schemas.microsoft.com/office/drawing/2014/main" id="{A03A37BD-E018-4CAA-B811-A8F75034B5E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93" name="Text Box 202">
          <a:extLst>
            <a:ext uri="{FF2B5EF4-FFF2-40B4-BE49-F238E27FC236}">
              <a16:creationId xmlns:a16="http://schemas.microsoft.com/office/drawing/2014/main" id="{B275E49E-C18B-49E8-A0A4-2DFB49DFEAA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94" name="Text Box 203">
          <a:extLst>
            <a:ext uri="{FF2B5EF4-FFF2-40B4-BE49-F238E27FC236}">
              <a16:creationId xmlns:a16="http://schemas.microsoft.com/office/drawing/2014/main" id="{EBF08AA1-3267-44F5-9FF0-8133B5CEE11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95" name="Text Box 204">
          <a:extLst>
            <a:ext uri="{FF2B5EF4-FFF2-40B4-BE49-F238E27FC236}">
              <a16:creationId xmlns:a16="http://schemas.microsoft.com/office/drawing/2014/main" id="{549B9653-B7FB-4A2A-91DF-24EACF5D98B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96" name="Text Box 205">
          <a:extLst>
            <a:ext uri="{FF2B5EF4-FFF2-40B4-BE49-F238E27FC236}">
              <a16:creationId xmlns:a16="http://schemas.microsoft.com/office/drawing/2014/main" id="{750C0D15-3FD6-4BF2-936A-87CCD8E6823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797" name="Text Box 206">
          <a:extLst>
            <a:ext uri="{FF2B5EF4-FFF2-40B4-BE49-F238E27FC236}">
              <a16:creationId xmlns:a16="http://schemas.microsoft.com/office/drawing/2014/main" id="{7F796F04-42DD-40EE-8F5F-482CACD9013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798" name="Text Box 207">
          <a:extLst>
            <a:ext uri="{FF2B5EF4-FFF2-40B4-BE49-F238E27FC236}">
              <a16:creationId xmlns:a16="http://schemas.microsoft.com/office/drawing/2014/main" id="{36CC304F-A867-49D3-A0F3-00C94670E3B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799" name="Text Box 208">
          <a:extLst>
            <a:ext uri="{FF2B5EF4-FFF2-40B4-BE49-F238E27FC236}">
              <a16:creationId xmlns:a16="http://schemas.microsoft.com/office/drawing/2014/main" id="{8D51BEA1-62F8-4575-8C30-3AB3BB9D64F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00" name="Text Box 209">
          <a:extLst>
            <a:ext uri="{FF2B5EF4-FFF2-40B4-BE49-F238E27FC236}">
              <a16:creationId xmlns:a16="http://schemas.microsoft.com/office/drawing/2014/main" id="{9026D05E-A53E-45E6-9363-0FBDE9C154D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01" name="Text Box 210">
          <a:extLst>
            <a:ext uri="{FF2B5EF4-FFF2-40B4-BE49-F238E27FC236}">
              <a16:creationId xmlns:a16="http://schemas.microsoft.com/office/drawing/2014/main" id="{D8DAC3FF-A4DD-4108-BCBB-22036DE0DE1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02" name="Text Box 211">
          <a:extLst>
            <a:ext uri="{FF2B5EF4-FFF2-40B4-BE49-F238E27FC236}">
              <a16:creationId xmlns:a16="http://schemas.microsoft.com/office/drawing/2014/main" id="{2F878346-E5A3-42C7-8E9A-A45C998AB8D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03" name="Text Box 212">
          <a:extLst>
            <a:ext uri="{FF2B5EF4-FFF2-40B4-BE49-F238E27FC236}">
              <a16:creationId xmlns:a16="http://schemas.microsoft.com/office/drawing/2014/main" id="{675C323A-29CD-4515-8A54-B0242E41390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04" name="Text Box 213">
          <a:extLst>
            <a:ext uri="{FF2B5EF4-FFF2-40B4-BE49-F238E27FC236}">
              <a16:creationId xmlns:a16="http://schemas.microsoft.com/office/drawing/2014/main" id="{72E0420B-79AB-41F4-BB79-DE7CE26909D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05" name="Text Box 214">
          <a:extLst>
            <a:ext uri="{FF2B5EF4-FFF2-40B4-BE49-F238E27FC236}">
              <a16:creationId xmlns:a16="http://schemas.microsoft.com/office/drawing/2014/main" id="{528A2003-81E3-414A-8182-FD4A40D0972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06" name="Text Box 215">
          <a:extLst>
            <a:ext uri="{FF2B5EF4-FFF2-40B4-BE49-F238E27FC236}">
              <a16:creationId xmlns:a16="http://schemas.microsoft.com/office/drawing/2014/main" id="{D866F3BF-F055-401B-BEFE-C6B88C6815E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07" name="Text Box 216">
          <a:extLst>
            <a:ext uri="{FF2B5EF4-FFF2-40B4-BE49-F238E27FC236}">
              <a16:creationId xmlns:a16="http://schemas.microsoft.com/office/drawing/2014/main" id="{5B88F30C-1481-4F1D-8CA5-AF52B0A9175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08" name="Text Box 217">
          <a:extLst>
            <a:ext uri="{FF2B5EF4-FFF2-40B4-BE49-F238E27FC236}">
              <a16:creationId xmlns:a16="http://schemas.microsoft.com/office/drawing/2014/main" id="{14313657-20E6-40A2-8AB3-0FC31403523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09" name="Text Box 218">
          <a:extLst>
            <a:ext uri="{FF2B5EF4-FFF2-40B4-BE49-F238E27FC236}">
              <a16:creationId xmlns:a16="http://schemas.microsoft.com/office/drawing/2014/main" id="{E7FF2964-0007-40EF-BF5B-6064F496B4E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10" name="Text Box 219">
          <a:extLst>
            <a:ext uri="{FF2B5EF4-FFF2-40B4-BE49-F238E27FC236}">
              <a16:creationId xmlns:a16="http://schemas.microsoft.com/office/drawing/2014/main" id="{9A6D7F09-855D-4873-B8A9-423F5D60310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11" name="Text Box 220">
          <a:extLst>
            <a:ext uri="{FF2B5EF4-FFF2-40B4-BE49-F238E27FC236}">
              <a16:creationId xmlns:a16="http://schemas.microsoft.com/office/drawing/2014/main" id="{F93DCD06-32ED-4F87-87A7-15D8C6376A2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12" name="Text Box 221">
          <a:extLst>
            <a:ext uri="{FF2B5EF4-FFF2-40B4-BE49-F238E27FC236}">
              <a16:creationId xmlns:a16="http://schemas.microsoft.com/office/drawing/2014/main" id="{EEFD394D-012F-4E50-8A0C-60A6E3FCCFB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13" name="Text Box 222">
          <a:extLst>
            <a:ext uri="{FF2B5EF4-FFF2-40B4-BE49-F238E27FC236}">
              <a16:creationId xmlns:a16="http://schemas.microsoft.com/office/drawing/2014/main" id="{F531A858-530F-450B-9F61-BC432C6FA8B7}"/>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14" name="Text Box 223">
          <a:extLst>
            <a:ext uri="{FF2B5EF4-FFF2-40B4-BE49-F238E27FC236}">
              <a16:creationId xmlns:a16="http://schemas.microsoft.com/office/drawing/2014/main" id="{3A0E8137-62E3-49ED-B272-56EFE3F7057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15" name="Text Box 224">
          <a:extLst>
            <a:ext uri="{FF2B5EF4-FFF2-40B4-BE49-F238E27FC236}">
              <a16:creationId xmlns:a16="http://schemas.microsoft.com/office/drawing/2014/main" id="{5D7151A4-82C7-4299-B26E-8BF166AF4F6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16" name="Text Box 225">
          <a:extLst>
            <a:ext uri="{FF2B5EF4-FFF2-40B4-BE49-F238E27FC236}">
              <a16:creationId xmlns:a16="http://schemas.microsoft.com/office/drawing/2014/main" id="{346DD0E0-7878-4307-A0D8-1C919F614AF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17" name="Text Box 226">
          <a:extLst>
            <a:ext uri="{FF2B5EF4-FFF2-40B4-BE49-F238E27FC236}">
              <a16:creationId xmlns:a16="http://schemas.microsoft.com/office/drawing/2014/main" id="{F7ECCA5C-13EA-4F61-A55C-33890AAE7B6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18" name="Text Box 227">
          <a:extLst>
            <a:ext uri="{FF2B5EF4-FFF2-40B4-BE49-F238E27FC236}">
              <a16:creationId xmlns:a16="http://schemas.microsoft.com/office/drawing/2014/main" id="{13A0DCD1-61B1-4433-A1C7-6CA27CC8512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19" name="Text Box 228">
          <a:extLst>
            <a:ext uri="{FF2B5EF4-FFF2-40B4-BE49-F238E27FC236}">
              <a16:creationId xmlns:a16="http://schemas.microsoft.com/office/drawing/2014/main" id="{C92B76A7-4847-483C-AD97-8F9AE06F4CD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0" name="Text Box 229">
          <a:extLst>
            <a:ext uri="{FF2B5EF4-FFF2-40B4-BE49-F238E27FC236}">
              <a16:creationId xmlns:a16="http://schemas.microsoft.com/office/drawing/2014/main" id="{FE6B119D-6981-45EF-9ADC-C57212BA58D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1" name="Text Box 230">
          <a:extLst>
            <a:ext uri="{FF2B5EF4-FFF2-40B4-BE49-F238E27FC236}">
              <a16:creationId xmlns:a16="http://schemas.microsoft.com/office/drawing/2014/main" id="{EDD13DF3-E246-42CA-ACEF-F91C7A42569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2" name="Text Box 231">
          <a:extLst>
            <a:ext uri="{FF2B5EF4-FFF2-40B4-BE49-F238E27FC236}">
              <a16:creationId xmlns:a16="http://schemas.microsoft.com/office/drawing/2014/main" id="{AB6F9F55-FABB-4A8C-8137-9D48F8209BE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3" name="Text Box 232">
          <a:extLst>
            <a:ext uri="{FF2B5EF4-FFF2-40B4-BE49-F238E27FC236}">
              <a16:creationId xmlns:a16="http://schemas.microsoft.com/office/drawing/2014/main" id="{3DEEDF8D-F9E7-48DB-949F-2E02FF70E43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4" name="Text Box 233">
          <a:extLst>
            <a:ext uri="{FF2B5EF4-FFF2-40B4-BE49-F238E27FC236}">
              <a16:creationId xmlns:a16="http://schemas.microsoft.com/office/drawing/2014/main" id="{1EAEADB6-A19B-41B5-B028-25B09ECBBD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5" name="Text Box 234">
          <a:extLst>
            <a:ext uri="{FF2B5EF4-FFF2-40B4-BE49-F238E27FC236}">
              <a16:creationId xmlns:a16="http://schemas.microsoft.com/office/drawing/2014/main" id="{10F9CEBA-AE2D-4A20-93C2-45448F511AA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6" name="Text Box 235">
          <a:extLst>
            <a:ext uri="{FF2B5EF4-FFF2-40B4-BE49-F238E27FC236}">
              <a16:creationId xmlns:a16="http://schemas.microsoft.com/office/drawing/2014/main" id="{FA479164-B231-4C49-AAC5-3137558B8BB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7" name="Text Box 236">
          <a:extLst>
            <a:ext uri="{FF2B5EF4-FFF2-40B4-BE49-F238E27FC236}">
              <a16:creationId xmlns:a16="http://schemas.microsoft.com/office/drawing/2014/main" id="{57E5F321-BF8E-43F7-943A-991A51BDEA8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8" name="Text Box 237">
          <a:extLst>
            <a:ext uri="{FF2B5EF4-FFF2-40B4-BE49-F238E27FC236}">
              <a16:creationId xmlns:a16="http://schemas.microsoft.com/office/drawing/2014/main" id="{F47AB008-BA7B-47AB-BA1E-2F23E5EE699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29" name="Text Box 238">
          <a:extLst>
            <a:ext uri="{FF2B5EF4-FFF2-40B4-BE49-F238E27FC236}">
              <a16:creationId xmlns:a16="http://schemas.microsoft.com/office/drawing/2014/main" id="{13C6F985-C7AC-43D6-85CB-10B54735B41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0" name="Text Box 239">
          <a:extLst>
            <a:ext uri="{FF2B5EF4-FFF2-40B4-BE49-F238E27FC236}">
              <a16:creationId xmlns:a16="http://schemas.microsoft.com/office/drawing/2014/main" id="{097DB7E3-82A4-4F2D-96D2-E037D2AC9FF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31" name="Text Box 240">
          <a:extLst>
            <a:ext uri="{FF2B5EF4-FFF2-40B4-BE49-F238E27FC236}">
              <a16:creationId xmlns:a16="http://schemas.microsoft.com/office/drawing/2014/main" id="{287E972D-89DF-4F94-975C-75A40A69CF7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32" name="Text Box 164">
          <a:extLst>
            <a:ext uri="{FF2B5EF4-FFF2-40B4-BE49-F238E27FC236}">
              <a16:creationId xmlns:a16="http://schemas.microsoft.com/office/drawing/2014/main" id="{9EF07F55-FDC4-42DD-8E5B-12499A958C9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3" name="Text Box 165">
          <a:extLst>
            <a:ext uri="{FF2B5EF4-FFF2-40B4-BE49-F238E27FC236}">
              <a16:creationId xmlns:a16="http://schemas.microsoft.com/office/drawing/2014/main" id="{FE558E9C-9431-47BF-A666-39002C29FB8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4" name="Text Box 166">
          <a:extLst>
            <a:ext uri="{FF2B5EF4-FFF2-40B4-BE49-F238E27FC236}">
              <a16:creationId xmlns:a16="http://schemas.microsoft.com/office/drawing/2014/main" id="{05818C8F-1260-41C4-A75F-2FF84069175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5" name="Text Box 167">
          <a:extLst>
            <a:ext uri="{FF2B5EF4-FFF2-40B4-BE49-F238E27FC236}">
              <a16:creationId xmlns:a16="http://schemas.microsoft.com/office/drawing/2014/main" id="{65061212-EF04-478B-84E1-E1EBB262B32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6" name="Text Box 168">
          <a:extLst>
            <a:ext uri="{FF2B5EF4-FFF2-40B4-BE49-F238E27FC236}">
              <a16:creationId xmlns:a16="http://schemas.microsoft.com/office/drawing/2014/main" id="{34D60A4B-BD59-4635-BFB3-45CEA9A3119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7" name="Text Box 169">
          <a:extLst>
            <a:ext uri="{FF2B5EF4-FFF2-40B4-BE49-F238E27FC236}">
              <a16:creationId xmlns:a16="http://schemas.microsoft.com/office/drawing/2014/main" id="{A9B49E30-C82B-465C-AC23-5F94138CD04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8" name="Text Box 170">
          <a:extLst>
            <a:ext uri="{FF2B5EF4-FFF2-40B4-BE49-F238E27FC236}">
              <a16:creationId xmlns:a16="http://schemas.microsoft.com/office/drawing/2014/main" id="{376B8018-DCDA-4FD4-AEB4-BFC0441124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39" name="Text Box 171">
          <a:extLst>
            <a:ext uri="{FF2B5EF4-FFF2-40B4-BE49-F238E27FC236}">
              <a16:creationId xmlns:a16="http://schemas.microsoft.com/office/drawing/2014/main" id="{F8D588A6-7942-4ADF-8169-7F1D33540D4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40" name="Text Box 172">
          <a:extLst>
            <a:ext uri="{FF2B5EF4-FFF2-40B4-BE49-F238E27FC236}">
              <a16:creationId xmlns:a16="http://schemas.microsoft.com/office/drawing/2014/main" id="{876A0B14-96B9-4F1F-A1EA-844E91CE5F0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41" name="Text Box 173">
          <a:extLst>
            <a:ext uri="{FF2B5EF4-FFF2-40B4-BE49-F238E27FC236}">
              <a16:creationId xmlns:a16="http://schemas.microsoft.com/office/drawing/2014/main" id="{D66067F3-67CD-41BD-B34E-3FEECDCC27E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42" name="Text Box 174">
          <a:extLst>
            <a:ext uri="{FF2B5EF4-FFF2-40B4-BE49-F238E27FC236}">
              <a16:creationId xmlns:a16="http://schemas.microsoft.com/office/drawing/2014/main" id="{CC825987-D50E-4AD2-903C-CA7D96971C8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43" name="Text Box 175">
          <a:extLst>
            <a:ext uri="{FF2B5EF4-FFF2-40B4-BE49-F238E27FC236}">
              <a16:creationId xmlns:a16="http://schemas.microsoft.com/office/drawing/2014/main" id="{51DCDA90-E612-4317-85CD-6E0DB8E331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44" name="Text Box 176">
          <a:extLst>
            <a:ext uri="{FF2B5EF4-FFF2-40B4-BE49-F238E27FC236}">
              <a16:creationId xmlns:a16="http://schemas.microsoft.com/office/drawing/2014/main" id="{526CEB40-3698-4E1D-B476-64326693BA9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45" name="Text Box 177">
          <a:extLst>
            <a:ext uri="{FF2B5EF4-FFF2-40B4-BE49-F238E27FC236}">
              <a16:creationId xmlns:a16="http://schemas.microsoft.com/office/drawing/2014/main" id="{E5F19B2A-A190-4335-90F7-F7D718188DB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46" name="Text Box 178">
          <a:extLst>
            <a:ext uri="{FF2B5EF4-FFF2-40B4-BE49-F238E27FC236}">
              <a16:creationId xmlns:a16="http://schemas.microsoft.com/office/drawing/2014/main" id="{00DBC254-98B0-463A-9965-DF07903B2A27}"/>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47" name="Text Box 179">
          <a:extLst>
            <a:ext uri="{FF2B5EF4-FFF2-40B4-BE49-F238E27FC236}">
              <a16:creationId xmlns:a16="http://schemas.microsoft.com/office/drawing/2014/main" id="{9E928455-72E6-4680-A249-1F815EE2E72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48" name="Text Box 180">
          <a:extLst>
            <a:ext uri="{FF2B5EF4-FFF2-40B4-BE49-F238E27FC236}">
              <a16:creationId xmlns:a16="http://schemas.microsoft.com/office/drawing/2014/main" id="{FAFEB6A1-58B2-4A85-88BF-05AA94A4FE7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49" name="Text Box 181">
          <a:extLst>
            <a:ext uri="{FF2B5EF4-FFF2-40B4-BE49-F238E27FC236}">
              <a16:creationId xmlns:a16="http://schemas.microsoft.com/office/drawing/2014/main" id="{2F2F2722-58C6-416F-AC39-6F9FAA8F61C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50" name="Text Box 182">
          <a:extLst>
            <a:ext uri="{FF2B5EF4-FFF2-40B4-BE49-F238E27FC236}">
              <a16:creationId xmlns:a16="http://schemas.microsoft.com/office/drawing/2014/main" id="{54600BBF-5626-45D1-BF26-C0076EB42F4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51" name="Text Box 183">
          <a:extLst>
            <a:ext uri="{FF2B5EF4-FFF2-40B4-BE49-F238E27FC236}">
              <a16:creationId xmlns:a16="http://schemas.microsoft.com/office/drawing/2014/main" id="{FE631EF2-5657-45F5-9BF8-EEDE55E918F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52" name="Text Box 184">
          <a:extLst>
            <a:ext uri="{FF2B5EF4-FFF2-40B4-BE49-F238E27FC236}">
              <a16:creationId xmlns:a16="http://schemas.microsoft.com/office/drawing/2014/main" id="{ED210473-5399-4833-8000-524FADCD31A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53" name="Text Box 185">
          <a:extLst>
            <a:ext uri="{FF2B5EF4-FFF2-40B4-BE49-F238E27FC236}">
              <a16:creationId xmlns:a16="http://schemas.microsoft.com/office/drawing/2014/main" id="{E98E8AB1-BB4A-43F3-89AF-D77719C394F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54" name="Text Box 186">
          <a:extLst>
            <a:ext uri="{FF2B5EF4-FFF2-40B4-BE49-F238E27FC236}">
              <a16:creationId xmlns:a16="http://schemas.microsoft.com/office/drawing/2014/main" id="{5C951890-D2ED-4306-88B7-55D7E607717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55" name="Text Box 187">
          <a:extLst>
            <a:ext uri="{FF2B5EF4-FFF2-40B4-BE49-F238E27FC236}">
              <a16:creationId xmlns:a16="http://schemas.microsoft.com/office/drawing/2014/main" id="{C8C8CDE2-240A-4C37-BE68-3D892C30EA7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56" name="Text Box 188">
          <a:extLst>
            <a:ext uri="{FF2B5EF4-FFF2-40B4-BE49-F238E27FC236}">
              <a16:creationId xmlns:a16="http://schemas.microsoft.com/office/drawing/2014/main" id="{60608433-215A-4B36-8A56-8337CC8DBB3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57" name="Text Box 189">
          <a:extLst>
            <a:ext uri="{FF2B5EF4-FFF2-40B4-BE49-F238E27FC236}">
              <a16:creationId xmlns:a16="http://schemas.microsoft.com/office/drawing/2014/main" id="{D9274D64-10CF-4EDC-BCB8-4354787FB5E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58" name="Text Box 190">
          <a:extLst>
            <a:ext uri="{FF2B5EF4-FFF2-40B4-BE49-F238E27FC236}">
              <a16:creationId xmlns:a16="http://schemas.microsoft.com/office/drawing/2014/main" id="{C71D4378-E040-4FFD-94D4-B419464CE1E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59" name="Text Box 191">
          <a:extLst>
            <a:ext uri="{FF2B5EF4-FFF2-40B4-BE49-F238E27FC236}">
              <a16:creationId xmlns:a16="http://schemas.microsoft.com/office/drawing/2014/main" id="{5E4D7FC2-5BCE-4835-8E37-2C98EDE4FF2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60" name="Text Box 192">
          <a:extLst>
            <a:ext uri="{FF2B5EF4-FFF2-40B4-BE49-F238E27FC236}">
              <a16:creationId xmlns:a16="http://schemas.microsoft.com/office/drawing/2014/main" id="{FB4ECACF-12C6-4A36-9144-966C9E4FAA7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61" name="Text Box 193">
          <a:extLst>
            <a:ext uri="{FF2B5EF4-FFF2-40B4-BE49-F238E27FC236}">
              <a16:creationId xmlns:a16="http://schemas.microsoft.com/office/drawing/2014/main" id="{4D878D7A-5345-456E-8D66-49E493EEB22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62" name="Text Box 194">
          <a:extLst>
            <a:ext uri="{FF2B5EF4-FFF2-40B4-BE49-F238E27FC236}">
              <a16:creationId xmlns:a16="http://schemas.microsoft.com/office/drawing/2014/main" id="{FEE0F19C-0BAD-41AE-94BB-4EB15878AE1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63" name="Text Box 195">
          <a:extLst>
            <a:ext uri="{FF2B5EF4-FFF2-40B4-BE49-F238E27FC236}">
              <a16:creationId xmlns:a16="http://schemas.microsoft.com/office/drawing/2014/main" id="{B333C949-9162-4A5D-88EE-05445A3A66D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64" name="Text Box 196">
          <a:extLst>
            <a:ext uri="{FF2B5EF4-FFF2-40B4-BE49-F238E27FC236}">
              <a16:creationId xmlns:a16="http://schemas.microsoft.com/office/drawing/2014/main" id="{92F9C9F7-AA8D-4C20-A70E-978E2326BD47}"/>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65" name="Text Box 197">
          <a:extLst>
            <a:ext uri="{FF2B5EF4-FFF2-40B4-BE49-F238E27FC236}">
              <a16:creationId xmlns:a16="http://schemas.microsoft.com/office/drawing/2014/main" id="{4B8C48F4-AFF3-497A-BB2D-90F69A40659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66" name="Text Box 198">
          <a:extLst>
            <a:ext uri="{FF2B5EF4-FFF2-40B4-BE49-F238E27FC236}">
              <a16:creationId xmlns:a16="http://schemas.microsoft.com/office/drawing/2014/main" id="{5B97AAAE-87A2-4D20-80B4-6F56A303228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67" name="Text Box 199">
          <a:extLst>
            <a:ext uri="{FF2B5EF4-FFF2-40B4-BE49-F238E27FC236}">
              <a16:creationId xmlns:a16="http://schemas.microsoft.com/office/drawing/2014/main" id="{F65E5371-D397-40C8-BBF7-6664A620453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68" name="Text Box 200">
          <a:extLst>
            <a:ext uri="{FF2B5EF4-FFF2-40B4-BE49-F238E27FC236}">
              <a16:creationId xmlns:a16="http://schemas.microsoft.com/office/drawing/2014/main" id="{6B7F20F4-8D72-4BE7-933D-A58FBC0182E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69" name="Text Box 201">
          <a:extLst>
            <a:ext uri="{FF2B5EF4-FFF2-40B4-BE49-F238E27FC236}">
              <a16:creationId xmlns:a16="http://schemas.microsoft.com/office/drawing/2014/main" id="{272BB6CB-281C-4E72-91B9-07DD0A99597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70" name="Text Box 202">
          <a:extLst>
            <a:ext uri="{FF2B5EF4-FFF2-40B4-BE49-F238E27FC236}">
              <a16:creationId xmlns:a16="http://schemas.microsoft.com/office/drawing/2014/main" id="{3F9DE7E0-BDE7-407F-9E58-3AED5E56353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71" name="Text Box 203">
          <a:extLst>
            <a:ext uri="{FF2B5EF4-FFF2-40B4-BE49-F238E27FC236}">
              <a16:creationId xmlns:a16="http://schemas.microsoft.com/office/drawing/2014/main" id="{0EC0E621-EBC4-44D5-813A-B3FCC6DDB03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72" name="Text Box 204">
          <a:extLst>
            <a:ext uri="{FF2B5EF4-FFF2-40B4-BE49-F238E27FC236}">
              <a16:creationId xmlns:a16="http://schemas.microsoft.com/office/drawing/2014/main" id="{B83A831C-7F99-4805-BACD-0478BF2845E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73" name="Text Box 205">
          <a:extLst>
            <a:ext uri="{FF2B5EF4-FFF2-40B4-BE49-F238E27FC236}">
              <a16:creationId xmlns:a16="http://schemas.microsoft.com/office/drawing/2014/main" id="{2C138396-2E85-42E8-A6A6-DA63004F454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74" name="Text Box 206">
          <a:extLst>
            <a:ext uri="{FF2B5EF4-FFF2-40B4-BE49-F238E27FC236}">
              <a16:creationId xmlns:a16="http://schemas.microsoft.com/office/drawing/2014/main" id="{378251C0-BBAE-4EE6-BE1B-88E0876E035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75" name="Text Box 207">
          <a:extLst>
            <a:ext uri="{FF2B5EF4-FFF2-40B4-BE49-F238E27FC236}">
              <a16:creationId xmlns:a16="http://schemas.microsoft.com/office/drawing/2014/main" id="{D2EC6909-0C21-459E-987C-81C40BD8956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76" name="Text Box 208">
          <a:extLst>
            <a:ext uri="{FF2B5EF4-FFF2-40B4-BE49-F238E27FC236}">
              <a16:creationId xmlns:a16="http://schemas.microsoft.com/office/drawing/2014/main" id="{55A8DCF3-AA68-40FF-8044-4B246172856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77" name="Text Box 209">
          <a:extLst>
            <a:ext uri="{FF2B5EF4-FFF2-40B4-BE49-F238E27FC236}">
              <a16:creationId xmlns:a16="http://schemas.microsoft.com/office/drawing/2014/main" id="{EAC6B0A1-ADBB-42C1-A8F3-1BC1D7D7D9A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78" name="Text Box 210">
          <a:extLst>
            <a:ext uri="{FF2B5EF4-FFF2-40B4-BE49-F238E27FC236}">
              <a16:creationId xmlns:a16="http://schemas.microsoft.com/office/drawing/2014/main" id="{4C7007A3-6746-456F-8BB9-F692EF7C657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79" name="Text Box 211">
          <a:extLst>
            <a:ext uri="{FF2B5EF4-FFF2-40B4-BE49-F238E27FC236}">
              <a16:creationId xmlns:a16="http://schemas.microsoft.com/office/drawing/2014/main" id="{8D254C5F-2683-4128-A4A0-DF59209311B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80" name="Text Box 212">
          <a:extLst>
            <a:ext uri="{FF2B5EF4-FFF2-40B4-BE49-F238E27FC236}">
              <a16:creationId xmlns:a16="http://schemas.microsoft.com/office/drawing/2014/main" id="{3DED049B-A7E1-4916-9794-63364DFAAEE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81" name="Text Box 213">
          <a:extLst>
            <a:ext uri="{FF2B5EF4-FFF2-40B4-BE49-F238E27FC236}">
              <a16:creationId xmlns:a16="http://schemas.microsoft.com/office/drawing/2014/main" id="{6C6911C3-17B1-402A-B496-2E49A54CE30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82" name="Text Box 214">
          <a:extLst>
            <a:ext uri="{FF2B5EF4-FFF2-40B4-BE49-F238E27FC236}">
              <a16:creationId xmlns:a16="http://schemas.microsoft.com/office/drawing/2014/main" id="{C7997A97-3C72-48F7-A2F0-BEF50172E73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83" name="Text Box 215">
          <a:extLst>
            <a:ext uri="{FF2B5EF4-FFF2-40B4-BE49-F238E27FC236}">
              <a16:creationId xmlns:a16="http://schemas.microsoft.com/office/drawing/2014/main" id="{EB217F2A-FDEA-4192-AAB1-44E5CCBC190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84" name="Text Box 216">
          <a:extLst>
            <a:ext uri="{FF2B5EF4-FFF2-40B4-BE49-F238E27FC236}">
              <a16:creationId xmlns:a16="http://schemas.microsoft.com/office/drawing/2014/main" id="{ABC55B7B-A4E0-47BC-8175-A0935A423CD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85" name="Text Box 217">
          <a:extLst>
            <a:ext uri="{FF2B5EF4-FFF2-40B4-BE49-F238E27FC236}">
              <a16:creationId xmlns:a16="http://schemas.microsoft.com/office/drawing/2014/main" id="{A82028BD-DDD1-417E-A9BC-B6C807C097E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86" name="Text Box 218">
          <a:extLst>
            <a:ext uri="{FF2B5EF4-FFF2-40B4-BE49-F238E27FC236}">
              <a16:creationId xmlns:a16="http://schemas.microsoft.com/office/drawing/2014/main" id="{A47FCC0E-3FD1-4BED-AE37-321C38DD1D0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87" name="Text Box 219">
          <a:extLst>
            <a:ext uri="{FF2B5EF4-FFF2-40B4-BE49-F238E27FC236}">
              <a16:creationId xmlns:a16="http://schemas.microsoft.com/office/drawing/2014/main" id="{F2F6BC2A-5DEA-4D38-9FC8-B3529A8970A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88" name="Text Box 220">
          <a:extLst>
            <a:ext uri="{FF2B5EF4-FFF2-40B4-BE49-F238E27FC236}">
              <a16:creationId xmlns:a16="http://schemas.microsoft.com/office/drawing/2014/main" id="{1072E2A8-E5CF-451A-973F-0B485B532F6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89" name="Text Box 221">
          <a:extLst>
            <a:ext uri="{FF2B5EF4-FFF2-40B4-BE49-F238E27FC236}">
              <a16:creationId xmlns:a16="http://schemas.microsoft.com/office/drawing/2014/main" id="{B0C79BB5-35F6-407B-8C2E-6C74EFAC82E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90" name="Text Box 222">
          <a:extLst>
            <a:ext uri="{FF2B5EF4-FFF2-40B4-BE49-F238E27FC236}">
              <a16:creationId xmlns:a16="http://schemas.microsoft.com/office/drawing/2014/main" id="{8CC0EA81-858A-4459-8FE0-4AB267BB1AA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91" name="Text Box 223">
          <a:extLst>
            <a:ext uri="{FF2B5EF4-FFF2-40B4-BE49-F238E27FC236}">
              <a16:creationId xmlns:a16="http://schemas.microsoft.com/office/drawing/2014/main" id="{DE61EDFB-8E32-4847-A501-4545C9FF53C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92" name="Text Box 224">
          <a:extLst>
            <a:ext uri="{FF2B5EF4-FFF2-40B4-BE49-F238E27FC236}">
              <a16:creationId xmlns:a16="http://schemas.microsoft.com/office/drawing/2014/main" id="{587D4768-EC88-4340-88DD-093385EEB10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893" name="Text Box 225">
          <a:extLst>
            <a:ext uri="{FF2B5EF4-FFF2-40B4-BE49-F238E27FC236}">
              <a16:creationId xmlns:a16="http://schemas.microsoft.com/office/drawing/2014/main" id="{7B1807F7-F4EE-4FD3-9D9E-261758996D9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94" name="Text Box 226">
          <a:extLst>
            <a:ext uri="{FF2B5EF4-FFF2-40B4-BE49-F238E27FC236}">
              <a16:creationId xmlns:a16="http://schemas.microsoft.com/office/drawing/2014/main" id="{3B7A1A38-1AF4-493D-832C-D67AF4394A1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895" name="Text Box 227">
          <a:extLst>
            <a:ext uri="{FF2B5EF4-FFF2-40B4-BE49-F238E27FC236}">
              <a16:creationId xmlns:a16="http://schemas.microsoft.com/office/drawing/2014/main" id="{31816A2A-C259-432A-A4A8-FB727FAA1D9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896" name="Text Box 228">
          <a:extLst>
            <a:ext uri="{FF2B5EF4-FFF2-40B4-BE49-F238E27FC236}">
              <a16:creationId xmlns:a16="http://schemas.microsoft.com/office/drawing/2014/main" id="{327A68D3-30D5-4EA3-9FE6-C1201CF63DB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97" name="Text Box 229">
          <a:extLst>
            <a:ext uri="{FF2B5EF4-FFF2-40B4-BE49-F238E27FC236}">
              <a16:creationId xmlns:a16="http://schemas.microsoft.com/office/drawing/2014/main" id="{80C91E62-DD95-4A9E-9318-33EA9BF8004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98" name="Text Box 230">
          <a:extLst>
            <a:ext uri="{FF2B5EF4-FFF2-40B4-BE49-F238E27FC236}">
              <a16:creationId xmlns:a16="http://schemas.microsoft.com/office/drawing/2014/main" id="{4571DAD2-DE8F-45A3-BD20-665E047245B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899" name="Text Box 231">
          <a:extLst>
            <a:ext uri="{FF2B5EF4-FFF2-40B4-BE49-F238E27FC236}">
              <a16:creationId xmlns:a16="http://schemas.microsoft.com/office/drawing/2014/main" id="{93F24A27-EFD9-4992-BFAD-BC6FF0A973D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0" name="Text Box 232">
          <a:extLst>
            <a:ext uri="{FF2B5EF4-FFF2-40B4-BE49-F238E27FC236}">
              <a16:creationId xmlns:a16="http://schemas.microsoft.com/office/drawing/2014/main" id="{9FDEE6B0-1026-4CD9-A916-D70DF8F4A16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1" name="Text Box 233">
          <a:extLst>
            <a:ext uri="{FF2B5EF4-FFF2-40B4-BE49-F238E27FC236}">
              <a16:creationId xmlns:a16="http://schemas.microsoft.com/office/drawing/2014/main" id="{6F180671-733E-4B6C-AEA6-F5C9ACD69CF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2" name="Text Box 234">
          <a:extLst>
            <a:ext uri="{FF2B5EF4-FFF2-40B4-BE49-F238E27FC236}">
              <a16:creationId xmlns:a16="http://schemas.microsoft.com/office/drawing/2014/main" id="{D3FAA43F-8A64-4946-925A-22D45051CE75}"/>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3" name="Text Box 235">
          <a:extLst>
            <a:ext uri="{FF2B5EF4-FFF2-40B4-BE49-F238E27FC236}">
              <a16:creationId xmlns:a16="http://schemas.microsoft.com/office/drawing/2014/main" id="{FD700E9A-94AE-43E7-A23E-CA2A1D19256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4" name="Text Box 236">
          <a:extLst>
            <a:ext uri="{FF2B5EF4-FFF2-40B4-BE49-F238E27FC236}">
              <a16:creationId xmlns:a16="http://schemas.microsoft.com/office/drawing/2014/main" id="{F5F41DBA-FF95-47C5-9B75-8DA99770680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5" name="Text Box 237">
          <a:extLst>
            <a:ext uri="{FF2B5EF4-FFF2-40B4-BE49-F238E27FC236}">
              <a16:creationId xmlns:a16="http://schemas.microsoft.com/office/drawing/2014/main" id="{D6E2B55B-FCA5-43FC-AE06-61931584698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6" name="Text Box 238">
          <a:extLst>
            <a:ext uri="{FF2B5EF4-FFF2-40B4-BE49-F238E27FC236}">
              <a16:creationId xmlns:a16="http://schemas.microsoft.com/office/drawing/2014/main" id="{B793B983-2850-44F1-917F-36249928EF4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07" name="Text Box 239">
          <a:extLst>
            <a:ext uri="{FF2B5EF4-FFF2-40B4-BE49-F238E27FC236}">
              <a16:creationId xmlns:a16="http://schemas.microsoft.com/office/drawing/2014/main" id="{5CD27AB1-973E-4FD0-B689-625AC170EAC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08" name="Text Box 240">
          <a:extLst>
            <a:ext uri="{FF2B5EF4-FFF2-40B4-BE49-F238E27FC236}">
              <a16:creationId xmlns:a16="http://schemas.microsoft.com/office/drawing/2014/main" id="{ACF296AA-4E20-4A35-A596-8130E8CC526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09" name="Text Box 164">
          <a:extLst>
            <a:ext uri="{FF2B5EF4-FFF2-40B4-BE49-F238E27FC236}">
              <a16:creationId xmlns:a16="http://schemas.microsoft.com/office/drawing/2014/main" id="{BCB5B7EE-6100-4D7D-814E-45E6C55AA5F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0" name="Text Box 165">
          <a:extLst>
            <a:ext uri="{FF2B5EF4-FFF2-40B4-BE49-F238E27FC236}">
              <a16:creationId xmlns:a16="http://schemas.microsoft.com/office/drawing/2014/main" id="{46763AC4-2741-4A00-B2BF-C1938D599B4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1" name="Text Box 166">
          <a:extLst>
            <a:ext uri="{FF2B5EF4-FFF2-40B4-BE49-F238E27FC236}">
              <a16:creationId xmlns:a16="http://schemas.microsoft.com/office/drawing/2014/main" id="{BF3080DC-03B7-4E0D-BB5A-1263609F33D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2" name="Text Box 167">
          <a:extLst>
            <a:ext uri="{FF2B5EF4-FFF2-40B4-BE49-F238E27FC236}">
              <a16:creationId xmlns:a16="http://schemas.microsoft.com/office/drawing/2014/main" id="{00D3EE27-752D-47D8-8844-B3B4378A007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3" name="Text Box 168">
          <a:extLst>
            <a:ext uri="{FF2B5EF4-FFF2-40B4-BE49-F238E27FC236}">
              <a16:creationId xmlns:a16="http://schemas.microsoft.com/office/drawing/2014/main" id="{9921249A-33F0-4B06-A28B-74076E23B4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4" name="Text Box 169">
          <a:extLst>
            <a:ext uri="{FF2B5EF4-FFF2-40B4-BE49-F238E27FC236}">
              <a16:creationId xmlns:a16="http://schemas.microsoft.com/office/drawing/2014/main" id="{F15CF231-3313-4DC7-900A-52AB02C9419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5" name="Text Box 170">
          <a:extLst>
            <a:ext uri="{FF2B5EF4-FFF2-40B4-BE49-F238E27FC236}">
              <a16:creationId xmlns:a16="http://schemas.microsoft.com/office/drawing/2014/main" id="{25C94A16-CCC1-49FE-8F50-EE35F92AF7E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6" name="Text Box 171">
          <a:extLst>
            <a:ext uri="{FF2B5EF4-FFF2-40B4-BE49-F238E27FC236}">
              <a16:creationId xmlns:a16="http://schemas.microsoft.com/office/drawing/2014/main" id="{BBB5CD6B-0B77-402E-9695-D2D86BCE726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7" name="Text Box 172">
          <a:extLst>
            <a:ext uri="{FF2B5EF4-FFF2-40B4-BE49-F238E27FC236}">
              <a16:creationId xmlns:a16="http://schemas.microsoft.com/office/drawing/2014/main" id="{71251613-BBCF-4F7E-8D28-61FED49D54F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8" name="Text Box 173">
          <a:extLst>
            <a:ext uri="{FF2B5EF4-FFF2-40B4-BE49-F238E27FC236}">
              <a16:creationId xmlns:a16="http://schemas.microsoft.com/office/drawing/2014/main" id="{68E183C4-5663-4C63-94DE-4CAFDB636F9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19" name="Text Box 174">
          <a:extLst>
            <a:ext uri="{FF2B5EF4-FFF2-40B4-BE49-F238E27FC236}">
              <a16:creationId xmlns:a16="http://schemas.microsoft.com/office/drawing/2014/main" id="{D0FC4B96-B401-490B-8519-8B4CA09F6CC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20" name="Text Box 175">
          <a:extLst>
            <a:ext uri="{FF2B5EF4-FFF2-40B4-BE49-F238E27FC236}">
              <a16:creationId xmlns:a16="http://schemas.microsoft.com/office/drawing/2014/main" id="{2BA74B7A-4952-46ED-A7B9-AC28AE948A9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21" name="Text Box 176">
          <a:extLst>
            <a:ext uri="{FF2B5EF4-FFF2-40B4-BE49-F238E27FC236}">
              <a16:creationId xmlns:a16="http://schemas.microsoft.com/office/drawing/2014/main" id="{2A4855EA-1734-469D-A861-556F23CB305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22" name="Text Box 177">
          <a:extLst>
            <a:ext uri="{FF2B5EF4-FFF2-40B4-BE49-F238E27FC236}">
              <a16:creationId xmlns:a16="http://schemas.microsoft.com/office/drawing/2014/main" id="{4D16497A-8391-4136-B30C-D0239259105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23" name="Text Box 178">
          <a:extLst>
            <a:ext uri="{FF2B5EF4-FFF2-40B4-BE49-F238E27FC236}">
              <a16:creationId xmlns:a16="http://schemas.microsoft.com/office/drawing/2014/main" id="{872C6A0D-6F90-462A-A22C-B580E83956D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24" name="Text Box 179">
          <a:extLst>
            <a:ext uri="{FF2B5EF4-FFF2-40B4-BE49-F238E27FC236}">
              <a16:creationId xmlns:a16="http://schemas.microsoft.com/office/drawing/2014/main" id="{1AB22692-F7DB-4326-B99F-30947805CAF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25" name="Text Box 180">
          <a:extLst>
            <a:ext uri="{FF2B5EF4-FFF2-40B4-BE49-F238E27FC236}">
              <a16:creationId xmlns:a16="http://schemas.microsoft.com/office/drawing/2014/main" id="{AC2A765E-9D2B-4FFC-814D-AE8A54ECA82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26" name="Text Box 181">
          <a:extLst>
            <a:ext uri="{FF2B5EF4-FFF2-40B4-BE49-F238E27FC236}">
              <a16:creationId xmlns:a16="http://schemas.microsoft.com/office/drawing/2014/main" id="{F7629D0D-4A5B-42C8-8C5C-044653FD4CC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27" name="Text Box 182">
          <a:extLst>
            <a:ext uri="{FF2B5EF4-FFF2-40B4-BE49-F238E27FC236}">
              <a16:creationId xmlns:a16="http://schemas.microsoft.com/office/drawing/2014/main" id="{2A4E1607-D9A7-4D83-B368-861C57E7E4F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28" name="Text Box 183">
          <a:extLst>
            <a:ext uri="{FF2B5EF4-FFF2-40B4-BE49-F238E27FC236}">
              <a16:creationId xmlns:a16="http://schemas.microsoft.com/office/drawing/2014/main" id="{174C021E-57A6-41ED-AAC6-70F955FE9D0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29" name="Text Box 184">
          <a:extLst>
            <a:ext uri="{FF2B5EF4-FFF2-40B4-BE49-F238E27FC236}">
              <a16:creationId xmlns:a16="http://schemas.microsoft.com/office/drawing/2014/main" id="{96D7DA4F-A8B4-4DDA-9E77-70B91FDB9A4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30" name="Text Box 185">
          <a:extLst>
            <a:ext uri="{FF2B5EF4-FFF2-40B4-BE49-F238E27FC236}">
              <a16:creationId xmlns:a16="http://schemas.microsoft.com/office/drawing/2014/main" id="{2A54B601-CD49-416C-AECA-EA046A7F15B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31" name="Text Box 186">
          <a:extLst>
            <a:ext uri="{FF2B5EF4-FFF2-40B4-BE49-F238E27FC236}">
              <a16:creationId xmlns:a16="http://schemas.microsoft.com/office/drawing/2014/main" id="{1F5D8F97-A3DB-425A-86C3-531F0696A4B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32" name="Text Box 187">
          <a:extLst>
            <a:ext uri="{FF2B5EF4-FFF2-40B4-BE49-F238E27FC236}">
              <a16:creationId xmlns:a16="http://schemas.microsoft.com/office/drawing/2014/main" id="{E1B46042-392F-41D9-96DB-10116BA7687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33" name="Text Box 188">
          <a:extLst>
            <a:ext uri="{FF2B5EF4-FFF2-40B4-BE49-F238E27FC236}">
              <a16:creationId xmlns:a16="http://schemas.microsoft.com/office/drawing/2014/main" id="{078D4FD9-4CCA-48A9-9B26-C2BAEEC2599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34" name="Text Box 189">
          <a:extLst>
            <a:ext uri="{FF2B5EF4-FFF2-40B4-BE49-F238E27FC236}">
              <a16:creationId xmlns:a16="http://schemas.microsoft.com/office/drawing/2014/main" id="{E4BB500A-564A-48FB-960C-77704863BFC8}"/>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35" name="Text Box 190">
          <a:extLst>
            <a:ext uri="{FF2B5EF4-FFF2-40B4-BE49-F238E27FC236}">
              <a16:creationId xmlns:a16="http://schemas.microsoft.com/office/drawing/2014/main" id="{E27B7ADC-E641-4BDB-83AA-873FC316D6D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36" name="Text Box 191">
          <a:extLst>
            <a:ext uri="{FF2B5EF4-FFF2-40B4-BE49-F238E27FC236}">
              <a16:creationId xmlns:a16="http://schemas.microsoft.com/office/drawing/2014/main" id="{EE64DC7C-59C3-421F-A9FE-9F053888F61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37" name="Text Box 192">
          <a:extLst>
            <a:ext uri="{FF2B5EF4-FFF2-40B4-BE49-F238E27FC236}">
              <a16:creationId xmlns:a16="http://schemas.microsoft.com/office/drawing/2014/main" id="{F3BDA90A-9135-444F-B9E8-0AFAF51FDA7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38" name="Text Box 193">
          <a:extLst>
            <a:ext uri="{FF2B5EF4-FFF2-40B4-BE49-F238E27FC236}">
              <a16:creationId xmlns:a16="http://schemas.microsoft.com/office/drawing/2014/main" id="{BDAC29EC-255B-4094-8DFD-0FD0BF0C054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39" name="Text Box 194">
          <a:extLst>
            <a:ext uri="{FF2B5EF4-FFF2-40B4-BE49-F238E27FC236}">
              <a16:creationId xmlns:a16="http://schemas.microsoft.com/office/drawing/2014/main" id="{0CC1B643-08D6-4617-9029-7BBAEE60788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40" name="Text Box 195">
          <a:extLst>
            <a:ext uri="{FF2B5EF4-FFF2-40B4-BE49-F238E27FC236}">
              <a16:creationId xmlns:a16="http://schemas.microsoft.com/office/drawing/2014/main" id="{C56385CE-56F7-4BB4-8A45-4F9B6DD47F8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41" name="Text Box 196">
          <a:extLst>
            <a:ext uri="{FF2B5EF4-FFF2-40B4-BE49-F238E27FC236}">
              <a16:creationId xmlns:a16="http://schemas.microsoft.com/office/drawing/2014/main" id="{BBE1111B-C1D7-401B-A240-78361800866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42" name="Text Box 197">
          <a:extLst>
            <a:ext uri="{FF2B5EF4-FFF2-40B4-BE49-F238E27FC236}">
              <a16:creationId xmlns:a16="http://schemas.microsoft.com/office/drawing/2014/main" id="{E52EB935-F7D1-4C72-A252-50565E7CED7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43" name="Text Box 198">
          <a:extLst>
            <a:ext uri="{FF2B5EF4-FFF2-40B4-BE49-F238E27FC236}">
              <a16:creationId xmlns:a16="http://schemas.microsoft.com/office/drawing/2014/main" id="{790F9F1C-CF7C-48AA-B558-044CF582910F}"/>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44" name="Text Box 199">
          <a:extLst>
            <a:ext uri="{FF2B5EF4-FFF2-40B4-BE49-F238E27FC236}">
              <a16:creationId xmlns:a16="http://schemas.microsoft.com/office/drawing/2014/main" id="{B2B24F95-708B-4BC4-BD2C-18087A49158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45" name="Text Box 200">
          <a:extLst>
            <a:ext uri="{FF2B5EF4-FFF2-40B4-BE49-F238E27FC236}">
              <a16:creationId xmlns:a16="http://schemas.microsoft.com/office/drawing/2014/main" id="{699573BB-F921-4F41-8CD2-9EB54EB9747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46" name="Text Box 201">
          <a:extLst>
            <a:ext uri="{FF2B5EF4-FFF2-40B4-BE49-F238E27FC236}">
              <a16:creationId xmlns:a16="http://schemas.microsoft.com/office/drawing/2014/main" id="{9E75B036-6351-4B08-B070-D06DE469C87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47" name="Text Box 202">
          <a:extLst>
            <a:ext uri="{FF2B5EF4-FFF2-40B4-BE49-F238E27FC236}">
              <a16:creationId xmlns:a16="http://schemas.microsoft.com/office/drawing/2014/main" id="{D8BE91EB-001A-4EDD-8E9B-96953657054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48" name="Text Box 203">
          <a:extLst>
            <a:ext uri="{FF2B5EF4-FFF2-40B4-BE49-F238E27FC236}">
              <a16:creationId xmlns:a16="http://schemas.microsoft.com/office/drawing/2014/main" id="{D40B12FF-9EB1-4B7A-AA89-1468DFD2343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49" name="Text Box 204">
          <a:extLst>
            <a:ext uri="{FF2B5EF4-FFF2-40B4-BE49-F238E27FC236}">
              <a16:creationId xmlns:a16="http://schemas.microsoft.com/office/drawing/2014/main" id="{95D161CF-37D3-42F9-957B-782109B2F3E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50" name="Text Box 205">
          <a:extLst>
            <a:ext uri="{FF2B5EF4-FFF2-40B4-BE49-F238E27FC236}">
              <a16:creationId xmlns:a16="http://schemas.microsoft.com/office/drawing/2014/main" id="{6FB1FA4F-281C-4B01-9FEE-FB8744FC340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51" name="Text Box 206">
          <a:extLst>
            <a:ext uri="{FF2B5EF4-FFF2-40B4-BE49-F238E27FC236}">
              <a16:creationId xmlns:a16="http://schemas.microsoft.com/office/drawing/2014/main" id="{ED33B0E0-16EB-4CE7-BDE4-0A6D8E0D7F6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52" name="Text Box 207">
          <a:extLst>
            <a:ext uri="{FF2B5EF4-FFF2-40B4-BE49-F238E27FC236}">
              <a16:creationId xmlns:a16="http://schemas.microsoft.com/office/drawing/2014/main" id="{E4CCA6B9-D952-45DF-A1A1-839A6CD2555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53" name="Text Box 208">
          <a:extLst>
            <a:ext uri="{FF2B5EF4-FFF2-40B4-BE49-F238E27FC236}">
              <a16:creationId xmlns:a16="http://schemas.microsoft.com/office/drawing/2014/main" id="{27F0E525-3A16-4F32-A33F-2779A2256F8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54" name="Text Box 209">
          <a:extLst>
            <a:ext uri="{FF2B5EF4-FFF2-40B4-BE49-F238E27FC236}">
              <a16:creationId xmlns:a16="http://schemas.microsoft.com/office/drawing/2014/main" id="{6025986C-B87E-459A-95A9-55E731C83A1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55" name="Text Box 210">
          <a:extLst>
            <a:ext uri="{FF2B5EF4-FFF2-40B4-BE49-F238E27FC236}">
              <a16:creationId xmlns:a16="http://schemas.microsoft.com/office/drawing/2014/main" id="{12EFC961-CA2D-421E-8BDE-0640AA1E017D}"/>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56" name="Text Box 211">
          <a:extLst>
            <a:ext uri="{FF2B5EF4-FFF2-40B4-BE49-F238E27FC236}">
              <a16:creationId xmlns:a16="http://schemas.microsoft.com/office/drawing/2014/main" id="{F46312C1-C41B-4D86-80E5-7A8118018C0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57" name="Text Box 212">
          <a:extLst>
            <a:ext uri="{FF2B5EF4-FFF2-40B4-BE49-F238E27FC236}">
              <a16:creationId xmlns:a16="http://schemas.microsoft.com/office/drawing/2014/main" id="{311F7EDF-CE7F-44DF-AFAD-CA6F86D8EAE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58" name="Text Box 213">
          <a:extLst>
            <a:ext uri="{FF2B5EF4-FFF2-40B4-BE49-F238E27FC236}">
              <a16:creationId xmlns:a16="http://schemas.microsoft.com/office/drawing/2014/main" id="{01DE912B-71CC-4BFF-B31B-4C290BE0033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59" name="Text Box 214">
          <a:extLst>
            <a:ext uri="{FF2B5EF4-FFF2-40B4-BE49-F238E27FC236}">
              <a16:creationId xmlns:a16="http://schemas.microsoft.com/office/drawing/2014/main" id="{BC49E56F-07E6-4E5B-870A-A1034ED486A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60" name="Text Box 215">
          <a:extLst>
            <a:ext uri="{FF2B5EF4-FFF2-40B4-BE49-F238E27FC236}">
              <a16:creationId xmlns:a16="http://schemas.microsoft.com/office/drawing/2014/main" id="{053C7517-5D09-43F8-8A5B-FE1D2D9A672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61" name="Text Box 216">
          <a:extLst>
            <a:ext uri="{FF2B5EF4-FFF2-40B4-BE49-F238E27FC236}">
              <a16:creationId xmlns:a16="http://schemas.microsoft.com/office/drawing/2014/main" id="{B7A2B52A-379A-4F90-BE64-359C6B9D2104}"/>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62" name="Text Box 217">
          <a:extLst>
            <a:ext uri="{FF2B5EF4-FFF2-40B4-BE49-F238E27FC236}">
              <a16:creationId xmlns:a16="http://schemas.microsoft.com/office/drawing/2014/main" id="{9F7786A3-6AB7-4C75-B555-B188DA45DED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63" name="Text Box 218">
          <a:extLst>
            <a:ext uri="{FF2B5EF4-FFF2-40B4-BE49-F238E27FC236}">
              <a16:creationId xmlns:a16="http://schemas.microsoft.com/office/drawing/2014/main" id="{16F6C2C3-CB98-4DD6-848C-5331F266C45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64" name="Text Box 219">
          <a:extLst>
            <a:ext uri="{FF2B5EF4-FFF2-40B4-BE49-F238E27FC236}">
              <a16:creationId xmlns:a16="http://schemas.microsoft.com/office/drawing/2014/main" id="{B8854414-A9D8-4988-8D71-99B46BC8FB5E}"/>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65" name="Text Box 220">
          <a:extLst>
            <a:ext uri="{FF2B5EF4-FFF2-40B4-BE49-F238E27FC236}">
              <a16:creationId xmlns:a16="http://schemas.microsoft.com/office/drawing/2014/main" id="{60711860-D95E-4161-8BE5-F7F79D3E5D6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66" name="Text Box 221">
          <a:extLst>
            <a:ext uri="{FF2B5EF4-FFF2-40B4-BE49-F238E27FC236}">
              <a16:creationId xmlns:a16="http://schemas.microsoft.com/office/drawing/2014/main" id="{56616F1A-12C1-4A05-8BAE-EE0A3AC151D6}"/>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67" name="Text Box 222">
          <a:extLst>
            <a:ext uri="{FF2B5EF4-FFF2-40B4-BE49-F238E27FC236}">
              <a16:creationId xmlns:a16="http://schemas.microsoft.com/office/drawing/2014/main" id="{9C6F510C-8E69-43AC-956C-63AEAE735379}"/>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68" name="Text Box 223">
          <a:extLst>
            <a:ext uri="{FF2B5EF4-FFF2-40B4-BE49-F238E27FC236}">
              <a16:creationId xmlns:a16="http://schemas.microsoft.com/office/drawing/2014/main" id="{15202F97-72CC-4839-810F-541DD7BC511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69" name="Text Box 224">
          <a:extLst>
            <a:ext uri="{FF2B5EF4-FFF2-40B4-BE49-F238E27FC236}">
              <a16:creationId xmlns:a16="http://schemas.microsoft.com/office/drawing/2014/main" id="{78C33790-2FEC-47D0-A623-A37FC0A548C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5970" name="Text Box 225">
          <a:extLst>
            <a:ext uri="{FF2B5EF4-FFF2-40B4-BE49-F238E27FC236}">
              <a16:creationId xmlns:a16="http://schemas.microsoft.com/office/drawing/2014/main" id="{6AF3E66D-78E6-47EF-9B14-6DED4B1004A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71" name="Text Box 226">
          <a:extLst>
            <a:ext uri="{FF2B5EF4-FFF2-40B4-BE49-F238E27FC236}">
              <a16:creationId xmlns:a16="http://schemas.microsoft.com/office/drawing/2014/main" id="{744DEF8E-93F0-49C6-85D1-2F9241DA7D5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72" name="Text Box 227">
          <a:extLst>
            <a:ext uri="{FF2B5EF4-FFF2-40B4-BE49-F238E27FC236}">
              <a16:creationId xmlns:a16="http://schemas.microsoft.com/office/drawing/2014/main" id="{F77752D1-8DA3-4554-A42E-AD8DA484672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73" name="Text Box 228">
          <a:extLst>
            <a:ext uri="{FF2B5EF4-FFF2-40B4-BE49-F238E27FC236}">
              <a16:creationId xmlns:a16="http://schemas.microsoft.com/office/drawing/2014/main" id="{BE68F1EE-554B-49F1-8D88-474676AF278E}"/>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74" name="Text Box 229">
          <a:extLst>
            <a:ext uri="{FF2B5EF4-FFF2-40B4-BE49-F238E27FC236}">
              <a16:creationId xmlns:a16="http://schemas.microsoft.com/office/drawing/2014/main" id="{B192515F-BB62-4C10-B097-E8662E693F1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75" name="Text Box 230">
          <a:extLst>
            <a:ext uri="{FF2B5EF4-FFF2-40B4-BE49-F238E27FC236}">
              <a16:creationId xmlns:a16="http://schemas.microsoft.com/office/drawing/2014/main" id="{DD549394-AFF7-430F-9893-AB54E44894D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76" name="Text Box 231">
          <a:extLst>
            <a:ext uri="{FF2B5EF4-FFF2-40B4-BE49-F238E27FC236}">
              <a16:creationId xmlns:a16="http://schemas.microsoft.com/office/drawing/2014/main" id="{A1717083-EF02-47DD-8ED4-21BB2804C59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77" name="Text Box 232">
          <a:extLst>
            <a:ext uri="{FF2B5EF4-FFF2-40B4-BE49-F238E27FC236}">
              <a16:creationId xmlns:a16="http://schemas.microsoft.com/office/drawing/2014/main" id="{791C2D51-C8F4-4C3F-84AF-04792D2D810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78" name="Text Box 233">
          <a:extLst>
            <a:ext uri="{FF2B5EF4-FFF2-40B4-BE49-F238E27FC236}">
              <a16:creationId xmlns:a16="http://schemas.microsoft.com/office/drawing/2014/main" id="{9A3B7428-5A29-4E05-865E-42C4F7A0AE5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79" name="Text Box 234">
          <a:extLst>
            <a:ext uri="{FF2B5EF4-FFF2-40B4-BE49-F238E27FC236}">
              <a16:creationId xmlns:a16="http://schemas.microsoft.com/office/drawing/2014/main" id="{AD047A2D-94B1-4C54-A1F6-C5D86E535C7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0" name="Text Box 235">
          <a:extLst>
            <a:ext uri="{FF2B5EF4-FFF2-40B4-BE49-F238E27FC236}">
              <a16:creationId xmlns:a16="http://schemas.microsoft.com/office/drawing/2014/main" id="{75A8D94F-1B5A-4334-8136-E46E73FE279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1" name="Text Box 236">
          <a:extLst>
            <a:ext uri="{FF2B5EF4-FFF2-40B4-BE49-F238E27FC236}">
              <a16:creationId xmlns:a16="http://schemas.microsoft.com/office/drawing/2014/main" id="{DA4CAE40-0737-422F-9A03-1E8A21DCA6B0}"/>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2" name="Text Box 237">
          <a:extLst>
            <a:ext uri="{FF2B5EF4-FFF2-40B4-BE49-F238E27FC236}">
              <a16:creationId xmlns:a16="http://schemas.microsoft.com/office/drawing/2014/main" id="{1583A923-257C-44D7-BD70-28341A6C217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3" name="Text Box 238">
          <a:extLst>
            <a:ext uri="{FF2B5EF4-FFF2-40B4-BE49-F238E27FC236}">
              <a16:creationId xmlns:a16="http://schemas.microsoft.com/office/drawing/2014/main" id="{4F2ABA1F-7D61-46FE-9E21-4AF037C8ADB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4" name="Text Box 239">
          <a:extLst>
            <a:ext uri="{FF2B5EF4-FFF2-40B4-BE49-F238E27FC236}">
              <a16:creationId xmlns:a16="http://schemas.microsoft.com/office/drawing/2014/main" id="{AF9554C0-06E3-44A9-8C47-88B0F274D48A}"/>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5985" name="Text Box 240">
          <a:extLst>
            <a:ext uri="{FF2B5EF4-FFF2-40B4-BE49-F238E27FC236}">
              <a16:creationId xmlns:a16="http://schemas.microsoft.com/office/drawing/2014/main" id="{EE596468-B422-4654-BA2F-E7A979977247}"/>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56388"/>
    <xdr:sp macro="" textlink="">
      <xdr:nvSpPr>
        <xdr:cNvPr id="5986" name="Text Box 141">
          <a:extLst>
            <a:ext uri="{FF2B5EF4-FFF2-40B4-BE49-F238E27FC236}">
              <a16:creationId xmlns:a16="http://schemas.microsoft.com/office/drawing/2014/main" id="{4AF46484-2999-49FF-B3A0-4E96106C7A6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7" name="Text Box 142">
          <a:extLst>
            <a:ext uri="{FF2B5EF4-FFF2-40B4-BE49-F238E27FC236}">
              <a16:creationId xmlns:a16="http://schemas.microsoft.com/office/drawing/2014/main" id="{940B0DA0-8471-4ED0-8A6C-6B4298969D2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8" name="Text Box 143">
          <a:extLst>
            <a:ext uri="{FF2B5EF4-FFF2-40B4-BE49-F238E27FC236}">
              <a16:creationId xmlns:a16="http://schemas.microsoft.com/office/drawing/2014/main" id="{AADB6771-B46E-49EA-A1E8-5FDD60B94D39}"/>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89" name="Text Box 144">
          <a:extLst>
            <a:ext uri="{FF2B5EF4-FFF2-40B4-BE49-F238E27FC236}">
              <a16:creationId xmlns:a16="http://schemas.microsoft.com/office/drawing/2014/main" id="{53CAAC91-DDDB-47E9-A531-20A7CA5E7BFB}"/>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90" name="Text Box 145">
          <a:extLst>
            <a:ext uri="{FF2B5EF4-FFF2-40B4-BE49-F238E27FC236}">
              <a16:creationId xmlns:a16="http://schemas.microsoft.com/office/drawing/2014/main" id="{D54109DB-C657-4C54-B386-25622199E6C1}"/>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91" name="Text Box 146">
          <a:extLst>
            <a:ext uri="{FF2B5EF4-FFF2-40B4-BE49-F238E27FC236}">
              <a16:creationId xmlns:a16="http://schemas.microsoft.com/office/drawing/2014/main" id="{7E6BF259-5BD1-4741-8B3B-F8424AC54A0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92" name="Text Box 147">
          <a:extLst>
            <a:ext uri="{FF2B5EF4-FFF2-40B4-BE49-F238E27FC236}">
              <a16:creationId xmlns:a16="http://schemas.microsoft.com/office/drawing/2014/main" id="{37F6CCB8-DD18-46E6-8F8F-9EECE5465303}"/>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93" name="Text Box 148">
          <a:extLst>
            <a:ext uri="{FF2B5EF4-FFF2-40B4-BE49-F238E27FC236}">
              <a16:creationId xmlns:a16="http://schemas.microsoft.com/office/drawing/2014/main" id="{7E9F2D60-7B08-46BD-A3CC-C1701E7432AC}"/>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94" name="Text Box 149">
          <a:extLst>
            <a:ext uri="{FF2B5EF4-FFF2-40B4-BE49-F238E27FC236}">
              <a16:creationId xmlns:a16="http://schemas.microsoft.com/office/drawing/2014/main" id="{C44EE3FC-EF46-4E79-90EB-E4FC2F5E9D27}"/>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95" name="Text Box 150">
          <a:extLst>
            <a:ext uri="{FF2B5EF4-FFF2-40B4-BE49-F238E27FC236}">
              <a16:creationId xmlns:a16="http://schemas.microsoft.com/office/drawing/2014/main" id="{2D9360B1-D10E-4F98-84A5-21B3BB758542}"/>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56388"/>
    <xdr:sp macro="" textlink="">
      <xdr:nvSpPr>
        <xdr:cNvPr id="5996" name="Text Box 151">
          <a:extLst>
            <a:ext uri="{FF2B5EF4-FFF2-40B4-BE49-F238E27FC236}">
              <a16:creationId xmlns:a16="http://schemas.microsoft.com/office/drawing/2014/main" id="{F97FFE3A-7AA0-404B-9B92-7A1FDCF8CB58}"/>
            </a:ext>
          </a:extLst>
        </xdr:cNvPr>
        <xdr:cNvSpPr txBox="1">
          <a:spLocks noChangeArrowheads="1"/>
        </xdr:cNvSpPr>
      </xdr:nvSpPr>
      <xdr:spPr bwMode="auto">
        <a:xfrm>
          <a:off x="9048750" y="17154525"/>
          <a:ext cx="76200" cy="56388"/>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5997" name="Text Box 164">
          <a:extLst>
            <a:ext uri="{FF2B5EF4-FFF2-40B4-BE49-F238E27FC236}">
              <a16:creationId xmlns:a16="http://schemas.microsoft.com/office/drawing/2014/main" id="{B1EB2C0F-A6BB-4446-902C-439D900B4D1B}"/>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5998" name="Text Box 165">
          <a:extLst>
            <a:ext uri="{FF2B5EF4-FFF2-40B4-BE49-F238E27FC236}">
              <a16:creationId xmlns:a16="http://schemas.microsoft.com/office/drawing/2014/main" id="{E36003D7-03CA-4419-9AE6-AB15BDD059CA}"/>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5999" name="Text Box 166">
          <a:extLst>
            <a:ext uri="{FF2B5EF4-FFF2-40B4-BE49-F238E27FC236}">
              <a16:creationId xmlns:a16="http://schemas.microsoft.com/office/drawing/2014/main" id="{4C9C60F6-DFE7-40A7-B8BF-05D665BDD5A2}"/>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0" name="Text Box 167">
          <a:extLst>
            <a:ext uri="{FF2B5EF4-FFF2-40B4-BE49-F238E27FC236}">
              <a16:creationId xmlns:a16="http://schemas.microsoft.com/office/drawing/2014/main" id="{C2CBD382-EB62-43AF-B9F9-C3B0B37EEC93}"/>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1" name="Text Box 168">
          <a:extLst>
            <a:ext uri="{FF2B5EF4-FFF2-40B4-BE49-F238E27FC236}">
              <a16:creationId xmlns:a16="http://schemas.microsoft.com/office/drawing/2014/main" id="{58E75FB3-C3D5-456E-9A79-7B66BF081F5A}"/>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2" name="Text Box 169">
          <a:extLst>
            <a:ext uri="{FF2B5EF4-FFF2-40B4-BE49-F238E27FC236}">
              <a16:creationId xmlns:a16="http://schemas.microsoft.com/office/drawing/2014/main" id="{3AA0F8AE-B44E-4AC3-B0C6-5562150491D3}"/>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3" name="Text Box 170">
          <a:extLst>
            <a:ext uri="{FF2B5EF4-FFF2-40B4-BE49-F238E27FC236}">
              <a16:creationId xmlns:a16="http://schemas.microsoft.com/office/drawing/2014/main" id="{1813BF9B-C745-4099-8E1E-BC2957B4AE76}"/>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4" name="Text Box 171">
          <a:extLst>
            <a:ext uri="{FF2B5EF4-FFF2-40B4-BE49-F238E27FC236}">
              <a16:creationId xmlns:a16="http://schemas.microsoft.com/office/drawing/2014/main" id="{3B28F6BD-09D3-453A-B7CE-53FD1BDEF3BE}"/>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5" name="Text Box 172">
          <a:extLst>
            <a:ext uri="{FF2B5EF4-FFF2-40B4-BE49-F238E27FC236}">
              <a16:creationId xmlns:a16="http://schemas.microsoft.com/office/drawing/2014/main" id="{C568DC4B-D832-48AD-8C2F-CD149BB78F19}"/>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6" name="Text Box 173">
          <a:extLst>
            <a:ext uri="{FF2B5EF4-FFF2-40B4-BE49-F238E27FC236}">
              <a16:creationId xmlns:a16="http://schemas.microsoft.com/office/drawing/2014/main" id="{F74F83D0-4B96-4835-B822-26F5CB16C983}"/>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7" name="Text Box 174">
          <a:extLst>
            <a:ext uri="{FF2B5EF4-FFF2-40B4-BE49-F238E27FC236}">
              <a16:creationId xmlns:a16="http://schemas.microsoft.com/office/drawing/2014/main" id="{27CED29D-7AA1-49E9-9214-65833184EC9B}"/>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08" name="Text Box 175">
          <a:extLst>
            <a:ext uri="{FF2B5EF4-FFF2-40B4-BE49-F238E27FC236}">
              <a16:creationId xmlns:a16="http://schemas.microsoft.com/office/drawing/2014/main" id="{EBD053BE-4AAB-4B10-982C-AA56C390CDCD}"/>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09" name="Text Box 176">
          <a:extLst>
            <a:ext uri="{FF2B5EF4-FFF2-40B4-BE49-F238E27FC236}">
              <a16:creationId xmlns:a16="http://schemas.microsoft.com/office/drawing/2014/main" id="{713DABC5-3193-436B-BD05-4D792BB4C3E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10" name="Text Box 177">
          <a:extLst>
            <a:ext uri="{FF2B5EF4-FFF2-40B4-BE49-F238E27FC236}">
              <a16:creationId xmlns:a16="http://schemas.microsoft.com/office/drawing/2014/main" id="{C0EEE717-41FE-403B-AD13-9471BD2F199A}"/>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11" name="Text Box 178">
          <a:extLst>
            <a:ext uri="{FF2B5EF4-FFF2-40B4-BE49-F238E27FC236}">
              <a16:creationId xmlns:a16="http://schemas.microsoft.com/office/drawing/2014/main" id="{2063118A-5FF0-41F2-AF20-ED03FEB19E3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12" name="Text Box 179">
          <a:extLst>
            <a:ext uri="{FF2B5EF4-FFF2-40B4-BE49-F238E27FC236}">
              <a16:creationId xmlns:a16="http://schemas.microsoft.com/office/drawing/2014/main" id="{C6C1CBC0-B539-46A7-9AE5-5DC684EB51A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13" name="Text Box 180">
          <a:extLst>
            <a:ext uri="{FF2B5EF4-FFF2-40B4-BE49-F238E27FC236}">
              <a16:creationId xmlns:a16="http://schemas.microsoft.com/office/drawing/2014/main" id="{5836A172-0668-41D5-A206-B9B13B7E42C6}"/>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14" name="Text Box 181">
          <a:extLst>
            <a:ext uri="{FF2B5EF4-FFF2-40B4-BE49-F238E27FC236}">
              <a16:creationId xmlns:a16="http://schemas.microsoft.com/office/drawing/2014/main" id="{52F43A3D-2545-4B66-AAB5-B084DEEDD7F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15" name="Text Box 182">
          <a:extLst>
            <a:ext uri="{FF2B5EF4-FFF2-40B4-BE49-F238E27FC236}">
              <a16:creationId xmlns:a16="http://schemas.microsoft.com/office/drawing/2014/main" id="{E2BA026B-6BDE-40F0-AF87-26A6C286E7BD}"/>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16" name="Text Box 183">
          <a:extLst>
            <a:ext uri="{FF2B5EF4-FFF2-40B4-BE49-F238E27FC236}">
              <a16:creationId xmlns:a16="http://schemas.microsoft.com/office/drawing/2014/main" id="{C3DCD1F4-2FED-485F-9580-CD9C01B5988B}"/>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17" name="Text Box 184">
          <a:extLst>
            <a:ext uri="{FF2B5EF4-FFF2-40B4-BE49-F238E27FC236}">
              <a16:creationId xmlns:a16="http://schemas.microsoft.com/office/drawing/2014/main" id="{7F2FBAF4-2FA3-47AE-AAAB-FCF123527E7F}"/>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18" name="Text Box 185">
          <a:extLst>
            <a:ext uri="{FF2B5EF4-FFF2-40B4-BE49-F238E27FC236}">
              <a16:creationId xmlns:a16="http://schemas.microsoft.com/office/drawing/2014/main" id="{B17D65C6-24A4-4EA3-BFE6-E3A616B34F92}"/>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19" name="Text Box 186">
          <a:extLst>
            <a:ext uri="{FF2B5EF4-FFF2-40B4-BE49-F238E27FC236}">
              <a16:creationId xmlns:a16="http://schemas.microsoft.com/office/drawing/2014/main" id="{D6EAEBAB-7306-4115-9603-2E8F8878021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20" name="Text Box 187">
          <a:extLst>
            <a:ext uri="{FF2B5EF4-FFF2-40B4-BE49-F238E27FC236}">
              <a16:creationId xmlns:a16="http://schemas.microsoft.com/office/drawing/2014/main" id="{415C3CD5-09EA-41CF-9B15-8AE1C25CF447}"/>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21" name="Text Box 188">
          <a:extLst>
            <a:ext uri="{FF2B5EF4-FFF2-40B4-BE49-F238E27FC236}">
              <a16:creationId xmlns:a16="http://schemas.microsoft.com/office/drawing/2014/main" id="{EEF27D57-4FCD-46BB-90DC-B96D6440859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22" name="Text Box 189">
          <a:extLst>
            <a:ext uri="{FF2B5EF4-FFF2-40B4-BE49-F238E27FC236}">
              <a16:creationId xmlns:a16="http://schemas.microsoft.com/office/drawing/2014/main" id="{E4BF628D-F26F-4BF0-8CC8-3B4A54C795C7}"/>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23" name="Text Box 190">
          <a:extLst>
            <a:ext uri="{FF2B5EF4-FFF2-40B4-BE49-F238E27FC236}">
              <a16:creationId xmlns:a16="http://schemas.microsoft.com/office/drawing/2014/main" id="{6040EA28-3A80-42CA-9965-A1FA8F35B1DE}"/>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24" name="Text Box 191">
          <a:extLst>
            <a:ext uri="{FF2B5EF4-FFF2-40B4-BE49-F238E27FC236}">
              <a16:creationId xmlns:a16="http://schemas.microsoft.com/office/drawing/2014/main" id="{F46045A3-C692-42E7-8443-789B10D7267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25" name="Text Box 192">
          <a:extLst>
            <a:ext uri="{FF2B5EF4-FFF2-40B4-BE49-F238E27FC236}">
              <a16:creationId xmlns:a16="http://schemas.microsoft.com/office/drawing/2014/main" id="{3AE2DCC1-9CE9-4BF3-851B-74F599A581D2}"/>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26" name="Text Box 193">
          <a:extLst>
            <a:ext uri="{FF2B5EF4-FFF2-40B4-BE49-F238E27FC236}">
              <a16:creationId xmlns:a16="http://schemas.microsoft.com/office/drawing/2014/main" id="{DD4EE487-4B24-4D67-BF36-DC371A29F25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27" name="Text Box 194">
          <a:extLst>
            <a:ext uri="{FF2B5EF4-FFF2-40B4-BE49-F238E27FC236}">
              <a16:creationId xmlns:a16="http://schemas.microsoft.com/office/drawing/2014/main" id="{CEE6FCE7-CDDD-4457-864B-453331343ED2}"/>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28" name="Text Box 195">
          <a:extLst>
            <a:ext uri="{FF2B5EF4-FFF2-40B4-BE49-F238E27FC236}">
              <a16:creationId xmlns:a16="http://schemas.microsoft.com/office/drawing/2014/main" id="{39E2B14E-B8B6-4A16-B6EF-B17A91246E1F}"/>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29" name="Text Box 196">
          <a:extLst>
            <a:ext uri="{FF2B5EF4-FFF2-40B4-BE49-F238E27FC236}">
              <a16:creationId xmlns:a16="http://schemas.microsoft.com/office/drawing/2014/main" id="{0DD91470-4573-4EBF-A107-12D25330116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30" name="Text Box 197">
          <a:extLst>
            <a:ext uri="{FF2B5EF4-FFF2-40B4-BE49-F238E27FC236}">
              <a16:creationId xmlns:a16="http://schemas.microsoft.com/office/drawing/2014/main" id="{B934360A-F8D3-45FC-A176-BA1470B49516}"/>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31" name="Text Box 198">
          <a:extLst>
            <a:ext uri="{FF2B5EF4-FFF2-40B4-BE49-F238E27FC236}">
              <a16:creationId xmlns:a16="http://schemas.microsoft.com/office/drawing/2014/main" id="{B4328146-55D1-4EC9-871F-6E6962A3D837}"/>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32" name="Text Box 199">
          <a:extLst>
            <a:ext uri="{FF2B5EF4-FFF2-40B4-BE49-F238E27FC236}">
              <a16:creationId xmlns:a16="http://schemas.microsoft.com/office/drawing/2014/main" id="{012651D3-4CBC-4B48-8C6F-59AD5116283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33" name="Text Box 200">
          <a:extLst>
            <a:ext uri="{FF2B5EF4-FFF2-40B4-BE49-F238E27FC236}">
              <a16:creationId xmlns:a16="http://schemas.microsoft.com/office/drawing/2014/main" id="{1B193186-C4A1-4D37-9F87-77FF5E9D32A5}"/>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34" name="Text Box 201">
          <a:extLst>
            <a:ext uri="{FF2B5EF4-FFF2-40B4-BE49-F238E27FC236}">
              <a16:creationId xmlns:a16="http://schemas.microsoft.com/office/drawing/2014/main" id="{C49CE0DC-8B37-4914-8446-C72A82D6032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35" name="Text Box 202">
          <a:extLst>
            <a:ext uri="{FF2B5EF4-FFF2-40B4-BE49-F238E27FC236}">
              <a16:creationId xmlns:a16="http://schemas.microsoft.com/office/drawing/2014/main" id="{4F179AAE-E286-4946-97A6-A209B37342B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36" name="Text Box 203">
          <a:extLst>
            <a:ext uri="{FF2B5EF4-FFF2-40B4-BE49-F238E27FC236}">
              <a16:creationId xmlns:a16="http://schemas.microsoft.com/office/drawing/2014/main" id="{0FB7E408-7B4B-4151-8410-D35B5ACE14AD}"/>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37" name="Text Box 204">
          <a:extLst>
            <a:ext uri="{FF2B5EF4-FFF2-40B4-BE49-F238E27FC236}">
              <a16:creationId xmlns:a16="http://schemas.microsoft.com/office/drawing/2014/main" id="{BC993454-19BF-41E9-B9D0-80CC5FDAA05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38" name="Text Box 205">
          <a:extLst>
            <a:ext uri="{FF2B5EF4-FFF2-40B4-BE49-F238E27FC236}">
              <a16:creationId xmlns:a16="http://schemas.microsoft.com/office/drawing/2014/main" id="{C8BDE6D5-AAD5-41F7-B344-59B73B3B2148}"/>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39" name="Text Box 206">
          <a:extLst>
            <a:ext uri="{FF2B5EF4-FFF2-40B4-BE49-F238E27FC236}">
              <a16:creationId xmlns:a16="http://schemas.microsoft.com/office/drawing/2014/main" id="{1F566ED2-2E9D-4923-BD83-8185327BE85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40" name="Text Box 207">
          <a:extLst>
            <a:ext uri="{FF2B5EF4-FFF2-40B4-BE49-F238E27FC236}">
              <a16:creationId xmlns:a16="http://schemas.microsoft.com/office/drawing/2014/main" id="{A5B6DF2D-105A-4897-BAA2-D6358CAC5955}"/>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41" name="Text Box 208">
          <a:extLst>
            <a:ext uri="{FF2B5EF4-FFF2-40B4-BE49-F238E27FC236}">
              <a16:creationId xmlns:a16="http://schemas.microsoft.com/office/drawing/2014/main" id="{49D75235-46F9-4BB0-9680-BD18633E442F}"/>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42" name="Text Box 209">
          <a:extLst>
            <a:ext uri="{FF2B5EF4-FFF2-40B4-BE49-F238E27FC236}">
              <a16:creationId xmlns:a16="http://schemas.microsoft.com/office/drawing/2014/main" id="{97E0302F-DBEB-4573-9176-3E3F550A80FC}"/>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43" name="Text Box 210">
          <a:extLst>
            <a:ext uri="{FF2B5EF4-FFF2-40B4-BE49-F238E27FC236}">
              <a16:creationId xmlns:a16="http://schemas.microsoft.com/office/drawing/2014/main" id="{B662E294-E164-4F20-A0DC-AAA91280C0E6}"/>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44" name="Text Box 211">
          <a:extLst>
            <a:ext uri="{FF2B5EF4-FFF2-40B4-BE49-F238E27FC236}">
              <a16:creationId xmlns:a16="http://schemas.microsoft.com/office/drawing/2014/main" id="{81A0683F-B5F1-456F-B2D5-4286323936B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45" name="Text Box 212">
          <a:extLst>
            <a:ext uri="{FF2B5EF4-FFF2-40B4-BE49-F238E27FC236}">
              <a16:creationId xmlns:a16="http://schemas.microsoft.com/office/drawing/2014/main" id="{E01DA4B6-B611-42F0-9171-1E1F30273234}"/>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46" name="Text Box 213">
          <a:extLst>
            <a:ext uri="{FF2B5EF4-FFF2-40B4-BE49-F238E27FC236}">
              <a16:creationId xmlns:a16="http://schemas.microsoft.com/office/drawing/2014/main" id="{82CF1704-15A2-4D82-8DA0-4375E4FE31C9}"/>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47" name="Text Box 214">
          <a:extLst>
            <a:ext uri="{FF2B5EF4-FFF2-40B4-BE49-F238E27FC236}">
              <a16:creationId xmlns:a16="http://schemas.microsoft.com/office/drawing/2014/main" id="{C516D4E3-7652-4EA5-8408-049D6BC43D2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48" name="Text Box 215">
          <a:extLst>
            <a:ext uri="{FF2B5EF4-FFF2-40B4-BE49-F238E27FC236}">
              <a16:creationId xmlns:a16="http://schemas.microsoft.com/office/drawing/2014/main" id="{94DFF973-7B10-4500-9B42-2A032D3011D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49" name="Text Box 216">
          <a:extLst>
            <a:ext uri="{FF2B5EF4-FFF2-40B4-BE49-F238E27FC236}">
              <a16:creationId xmlns:a16="http://schemas.microsoft.com/office/drawing/2014/main" id="{6D10A759-3697-4B70-828F-0677DC6F64A0}"/>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50" name="Text Box 217">
          <a:extLst>
            <a:ext uri="{FF2B5EF4-FFF2-40B4-BE49-F238E27FC236}">
              <a16:creationId xmlns:a16="http://schemas.microsoft.com/office/drawing/2014/main" id="{3D9883B5-F3D4-468A-B4FD-E73A9DF1342D}"/>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51" name="Text Box 218">
          <a:extLst>
            <a:ext uri="{FF2B5EF4-FFF2-40B4-BE49-F238E27FC236}">
              <a16:creationId xmlns:a16="http://schemas.microsoft.com/office/drawing/2014/main" id="{D0CD5CE3-835D-40AC-B937-748885FD4E85}"/>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52" name="Text Box 219">
          <a:extLst>
            <a:ext uri="{FF2B5EF4-FFF2-40B4-BE49-F238E27FC236}">
              <a16:creationId xmlns:a16="http://schemas.microsoft.com/office/drawing/2014/main" id="{CDEA5168-5156-42F0-BEF7-CA167A27F90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53" name="Text Box 220">
          <a:extLst>
            <a:ext uri="{FF2B5EF4-FFF2-40B4-BE49-F238E27FC236}">
              <a16:creationId xmlns:a16="http://schemas.microsoft.com/office/drawing/2014/main" id="{E224DF1F-D854-4D06-A5D9-BFF1D0BEAA7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54" name="Text Box 221">
          <a:extLst>
            <a:ext uri="{FF2B5EF4-FFF2-40B4-BE49-F238E27FC236}">
              <a16:creationId xmlns:a16="http://schemas.microsoft.com/office/drawing/2014/main" id="{719CE0EC-9503-4589-B5D8-A93C0740D2FA}"/>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55" name="Text Box 222">
          <a:extLst>
            <a:ext uri="{FF2B5EF4-FFF2-40B4-BE49-F238E27FC236}">
              <a16:creationId xmlns:a16="http://schemas.microsoft.com/office/drawing/2014/main" id="{CC21CFFD-3E8C-43E8-B21A-7AA62EDACF9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56" name="Text Box 223">
          <a:extLst>
            <a:ext uri="{FF2B5EF4-FFF2-40B4-BE49-F238E27FC236}">
              <a16:creationId xmlns:a16="http://schemas.microsoft.com/office/drawing/2014/main" id="{2BF5743F-55E8-4E27-BBAE-082A963B8F0A}"/>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57" name="Text Box 224">
          <a:extLst>
            <a:ext uri="{FF2B5EF4-FFF2-40B4-BE49-F238E27FC236}">
              <a16:creationId xmlns:a16="http://schemas.microsoft.com/office/drawing/2014/main" id="{FA620866-E663-4C49-A23D-2606FAE82731}"/>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89768" cy="170560"/>
    <xdr:sp macro="" textlink="">
      <xdr:nvSpPr>
        <xdr:cNvPr id="6058" name="Text Box 225">
          <a:extLst>
            <a:ext uri="{FF2B5EF4-FFF2-40B4-BE49-F238E27FC236}">
              <a16:creationId xmlns:a16="http://schemas.microsoft.com/office/drawing/2014/main" id="{D6BE016D-9867-48C0-BB11-C21234317B20}"/>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59" name="Text Box 226">
          <a:extLst>
            <a:ext uri="{FF2B5EF4-FFF2-40B4-BE49-F238E27FC236}">
              <a16:creationId xmlns:a16="http://schemas.microsoft.com/office/drawing/2014/main" id="{4EDBFB5E-1B21-46E1-BF09-632BDDC83CE7}"/>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60" name="Text Box 227">
          <a:extLst>
            <a:ext uri="{FF2B5EF4-FFF2-40B4-BE49-F238E27FC236}">
              <a16:creationId xmlns:a16="http://schemas.microsoft.com/office/drawing/2014/main" id="{FAD78B76-78E7-45FE-B212-D5EC675B5DFA}"/>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53</xdr:row>
      <xdr:rowOff>0</xdr:rowOff>
    </xdr:from>
    <xdr:ext cx="76200" cy="40005"/>
    <xdr:sp macro="" textlink="">
      <xdr:nvSpPr>
        <xdr:cNvPr id="6061" name="Text Box 228">
          <a:extLst>
            <a:ext uri="{FF2B5EF4-FFF2-40B4-BE49-F238E27FC236}">
              <a16:creationId xmlns:a16="http://schemas.microsoft.com/office/drawing/2014/main" id="{1BFB1F86-82C8-4226-9EFF-65417D9ED369}"/>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2" name="Text Box 229">
          <a:extLst>
            <a:ext uri="{FF2B5EF4-FFF2-40B4-BE49-F238E27FC236}">
              <a16:creationId xmlns:a16="http://schemas.microsoft.com/office/drawing/2014/main" id="{DD63AA36-7E1F-4DC0-9BC5-CC057DA12FAF}"/>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3" name="Text Box 230">
          <a:extLst>
            <a:ext uri="{FF2B5EF4-FFF2-40B4-BE49-F238E27FC236}">
              <a16:creationId xmlns:a16="http://schemas.microsoft.com/office/drawing/2014/main" id="{95CF939C-ACF4-4264-8409-3C602A637496}"/>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4" name="Text Box 231">
          <a:extLst>
            <a:ext uri="{FF2B5EF4-FFF2-40B4-BE49-F238E27FC236}">
              <a16:creationId xmlns:a16="http://schemas.microsoft.com/office/drawing/2014/main" id="{036FB152-9B3B-486B-8629-C537F1CA710A}"/>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5" name="Text Box 232">
          <a:extLst>
            <a:ext uri="{FF2B5EF4-FFF2-40B4-BE49-F238E27FC236}">
              <a16:creationId xmlns:a16="http://schemas.microsoft.com/office/drawing/2014/main" id="{A13D56C7-8A5A-43DC-B108-AE4F4557F832}"/>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6" name="Text Box 233">
          <a:extLst>
            <a:ext uri="{FF2B5EF4-FFF2-40B4-BE49-F238E27FC236}">
              <a16:creationId xmlns:a16="http://schemas.microsoft.com/office/drawing/2014/main" id="{BE4704DB-2241-4011-8EB1-DF3AFB63BEC7}"/>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7" name="Text Box 234">
          <a:extLst>
            <a:ext uri="{FF2B5EF4-FFF2-40B4-BE49-F238E27FC236}">
              <a16:creationId xmlns:a16="http://schemas.microsoft.com/office/drawing/2014/main" id="{C5D4D4CE-F87B-4400-B6CF-F346603B6168}"/>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8" name="Text Box 235">
          <a:extLst>
            <a:ext uri="{FF2B5EF4-FFF2-40B4-BE49-F238E27FC236}">
              <a16:creationId xmlns:a16="http://schemas.microsoft.com/office/drawing/2014/main" id="{8679F395-BD87-4207-836F-2719E0AA53A4}"/>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69" name="Text Box 236">
          <a:extLst>
            <a:ext uri="{FF2B5EF4-FFF2-40B4-BE49-F238E27FC236}">
              <a16:creationId xmlns:a16="http://schemas.microsoft.com/office/drawing/2014/main" id="{28A28A57-E80D-43CE-97B0-6C4AF5B7B239}"/>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70" name="Text Box 237">
          <a:extLst>
            <a:ext uri="{FF2B5EF4-FFF2-40B4-BE49-F238E27FC236}">
              <a16:creationId xmlns:a16="http://schemas.microsoft.com/office/drawing/2014/main" id="{149002AC-8EB8-4B67-AAE7-766099D0E579}"/>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71" name="Text Box 238">
          <a:extLst>
            <a:ext uri="{FF2B5EF4-FFF2-40B4-BE49-F238E27FC236}">
              <a16:creationId xmlns:a16="http://schemas.microsoft.com/office/drawing/2014/main" id="{BE30BA29-2BD8-4C9E-8AFF-6444715403F7}"/>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76200" cy="40005"/>
    <xdr:sp macro="" textlink="">
      <xdr:nvSpPr>
        <xdr:cNvPr id="6072" name="Text Box 239">
          <a:extLst>
            <a:ext uri="{FF2B5EF4-FFF2-40B4-BE49-F238E27FC236}">
              <a16:creationId xmlns:a16="http://schemas.microsoft.com/office/drawing/2014/main" id="{997BC5DE-FE63-4DC5-848E-476DD55CC660}"/>
            </a:ext>
          </a:extLst>
        </xdr:cNvPr>
        <xdr:cNvSpPr txBox="1">
          <a:spLocks noChangeArrowheads="1"/>
        </xdr:cNvSpPr>
      </xdr:nvSpPr>
      <xdr:spPr bwMode="auto">
        <a:xfrm>
          <a:off x="9048750" y="17154525"/>
          <a:ext cx="76200" cy="40005"/>
        </a:xfrm>
        <a:prstGeom prst="rect">
          <a:avLst/>
        </a:prstGeom>
        <a:noFill/>
        <a:ln w="9525">
          <a:noFill/>
          <a:miter lim="800000"/>
          <a:headEnd/>
          <a:tailEnd/>
        </a:ln>
      </xdr:spPr>
    </xdr:sp>
    <xdr:clientData/>
  </xdr:oneCellAnchor>
  <xdr:oneCellAnchor>
    <xdr:from>
      <xdr:col>4</xdr:col>
      <xdr:colOff>0</xdr:colOff>
      <xdr:row>53</xdr:row>
      <xdr:rowOff>0</xdr:rowOff>
    </xdr:from>
    <xdr:ext cx="89768" cy="170560"/>
    <xdr:sp macro="" textlink="">
      <xdr:nvSpPr>
        <xdr:cNvPr id="6073" name="Text Box 240">
          <a:extLst>
            <a:ext uri="{FF2B5EF4-FFF2-40B4-BE49-F238E27FC236}">
              <a16:creationId xmlns:a16="http://schemas.microsoft.com/office/drawing/2014/main" id="{9F3D6CA5-E129-4D4E-9CB7-26C43F4F5233}"/>
            </a:ext>
          </a:extLst>
        </xdr:cNvPr>
        <xdr:cNvSpPr txBox="1">
          <a:spLocks noChangeArrowheads="1"/>
        </xdr:cNvSpPr>
      </xdr:nvSpPr>
      <xdr:spPr bwMode="auto">
        <a:xfrm>
          <a:off x="9048750" y="1715452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5</xdr:col>
      <xdr:colOff>0</xdr:colOff>
      <xdr:row>63</xdr:row>
      <xdr:rowOff>0</xdr:rowOff>
    </xdr:from>
    <xdr:ext cx="76200" cy="228600"/>
    <xdr:sp macro="" textlink="">
      <xdr:nvSpPr>
        <xdr:cNvPr id="6074" name="Text Box 260">
          <a:extLst>
            <a:ext uri="{FF2B5EF4-FFF2-40B4-BE49-F238E27FC236}">
              <a16:creationId xmlns:a16="http://schemas.microsoft.com/office/drawing/2014/main" id="{E3F43278-E4DE-4BD0-9757-02A1E82376D0}"/>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5</xdr:col>
      <xdr:colOff>0</xdr:colOff>
      <xdr:row>63</xdr:row>
      <xdr:rowOff>0</xdr:rowOff>
    </xdr:from>
    <xdr:ext cx="76200" cy="228600"/>
    <xdr:sp macro="" textlink="">
      <xdr:nvSpPr>
        <xdr:cNvPr id="6075" name="Text Box 260">
          <a:extLst>
            <a:ext uri="{FF2B5EF4-FFF2-40B4-BE49-F238E27FC236}">
              <a16:creationId xmlns:a16="http://schemas.microsoft.com/office/drawing/2014/main" id="{26036A3D-51B7-48B0-A5FA-27D8D10323AD}"/>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5</xdr:col>
      <xdr:colOff>0</xdr:colOff>
      <xdr:row>63</xdr:row>
      <xdr:rowOff>0</xdr:rowOff>
    </xdr:from>
    <xdr:ext cx="76200" cy="228600"/>
    <xdr:sp macro="" textlink="">
      <xdr:nvSpPr>
        <xdr:cNvPr id="6076" name="Text Box 260">
          <a:extLst>
            <a:ext uri="{FF2B5EF4-FFF2-40B4-BE49-F238E27FC236}">
              <a16:creationId xmlns:a16="http://schemas.microsoft.com/office/drawing/2014/main" id="{D83E04B9-A706-4086-B71A-33FF2137F8C4}"/>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5</xdr:col>
      <xdr:colOff>0</xdr:colOff>
      <xdr:row>63</xdr:row>
      <xdr:rowOff>0</xdr:rowOff>
    </xdr:from>
    <xdr:ext cx="76200" cy="228600"/>
    <xdr:sp macro="" textlink="">
      <xdr:nvSpPr>
        <xdr:cNvPr id="6077" name="Text Box 260">
          <a:extLst>
            <a:ext uri="{FF2B5EF4-FFF2-40B4-BE49-F238E27FC236}">
              <a16:creationId xmlns:a16="http://schemas.microsoft.com/office/drawing/2014/main" id="{4DE480FF-06B4-4A89-ABA4-F64F03922E9D}"/>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5</xdr:col>
      <xdr:colOff>0</xdr:colOff>
      <xdr:row>63</xdr:row>
      <xdr:rowOff>0</xdr:rowOff>
    </xdr:from>
    <xdr:ext cx="76200" cy="228600"/>
    <xdr:sp macro="" textlink="">
      <xdr:nvSpPr>
        <xdr:cNvPr id="6078" name="Text Box 260">
          <a:extLst>
            <a:ext uri="{FF2B5EF4-FFF2-40B4-BE49-F238E27FC236}">
              <a16:creationId xmlns:a16="http://schemas.microsoft.com/office/drawing/2014/main" id="{2341C1A0-4636-4026-AF7C-440B7773940F}"/>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5</xdr:col>
      <xdr:colOff>0</xdr:colOff>
      <xdr:row>63</xdr:row>
      <xdr:rowOff>0</xdr:rowOff>
    </xdr:from>
    <xdr:ext cx="76200" cy="228600"/>
    <xdr:sp macro="" textlink="">
      <xdr:nvSpPr>
        <xdr:cNvPr id="6079" name="Text Box 260">
          <a:extLst>
            <a:ext uri="{FF2B5EF4-FFF2-40B4-BE49-F238E27FC236}">
              <a16:creationId xmlns:a16="http://schemas.microsoft.com/office/drawing/2014/main" id="{857EF802-7AD4-4B49-9C98-12F776819585}"/>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5</xdr:col>
      <xdr:colOff>0</xdr:colOff>
      <xdr:row>63</xdr:row>
      <xdr:rowOff>0</xdr:rowOff>
    </xdr:from>
    <xdr:ext cx="76200" cy="228600"/>
    <xdr:sp macro="" textlink="">
      <xdr:nvSpPr>
        <xdr:cNvPr id="6080" name="Text Box 260">
          <a:extLst>
            <a:ext uri="{FF2B5EF4-FFF2-40B4-BE49-F238E27FC236}">
              <a16:creationId xmlns:a16="http://schemas.microsoft.com/office/drawing/2014/main" id="{70D498E4-5919-4981-8F5F-480BE2A155D7}"/>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5</xdr:col>
      <xdr:colOff>0</xdr:colOff>
      <xdr:row>63</xdr:row>
      <xdr:rowOff>0</xdr:rowOff>
    </xdr:from>
    <xdr:ext cx="76200" cy="228600"/>
    <xdr:sp macro="" textlink="">
      <xdr:nvSpPr>
        <xdr:cNvPr id="6081" name="Text Box 260">
          <a:extLst>
            <a:ext uri="{FF2B5EF4-FFF2-40B4-BE49-F238E27FC236}">
              <a16:creationId xmlns:a16="http://schemas.microsoft.com/office/drawing/2014/main" id="{21C46687-6D56-4F6E-B6BC-8C9D9B33AE96}"/>
            </a:ext>
          </a:extLst>
        </xdr:cNvPr>
        <xdr:cNvSpPr txBox="1">
          <a:spLocks noChangeArrowheads="1"/>
        </xdr:cNvSpPr>
      </xdr:nvSpPr>
      <xdr:spPr bwMode="auto">
        <a:xfrm>
          <a:off x="9915525" y="22240875"/>
          <a:ext cx="76200" cy="228600"/>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082" name="Text Box 4">
          <a:extLst>
            <a:ext uri="{FF2B5EF4-FFF2-40B4-BE49-F238E27FC236}">
              <a16:creationId xmlns:a16="http://schemas.microsoft.com/office/drawing/2014/main" id="{B26F10F2-FD60-400A-9E27-47B3413D2B3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083" name="Text Box 6">
          <a:extLst>
            <a:ext uri="{FF2B5EF4-FFF2-40B4-BE49-F238E27FC236}">
              <a16:creationId xmlns:a16="http://schemas.microsoft.com/office/drawing/2014/main" id="{2052A43B-5E3B-4769-AC7F-30D4B2A8F6BD}"/>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084" name="Text Box 21">
          <a:extLst>
            <a:ext uri="{FF2B5EF4-FFF2-40B4-BE49-F238E27FC236}">
              <a16:creationId xmlns:a16="http://schemas.microsoft.com/office/drawing/2014/main" id="{5A29FD58-B692-4C9A-B3E3-67714642884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085" name="Text Box 22">
          <a:extLst>
            <a:ext uri="{FF2B5EF4-FFF2-40B4-BE49-F238E27FC236}">
              <a16:creationId xmlns:a16="http://schemas.microsoft.com/office/drawing/2014/main" id="{0A8562F6-A6D5-499E-9962-643F08FDD3A9}"/>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086" name="Text Box 28">
          <a:extLst>
            <a:ext uri="{FF2B5EF4-FFF2-40B4-BE49-F238E27FC236}">
              <a16:creationId xmlns:a16="http://schemas.microsoft.com/office/drawing/2014/main" id="{E6DF77F1-D9F1-42B9-BE6B-15250FED9DDD}"/>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087" name="Text Box 29">
          <a:extLst>
            <a:ext uri="{FF2B5EF4-FFF2-40B4-BE49-F238E27FC236}">
              <a16:creationId xmlns:a16="http://schemas.microsoft.com/office/drawing/2014/main" id="{55A3F846-2E50-4755-AF78-1C225E3E8D5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088" name="Text Box 31">
          <a:extLst>
            <a:ext uri="{FF2B5EF4-FFF2-40B4-BE49-F238E27FC236}">
              <a16:creationId xmlns:a16="http://schemas.microsoft.com/office/drawing/2014/main" id="{F27D89F3-BEB8-4544-8351-5091CD185B8D}"/>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089" name="Text Box 32">
          <a:extLst>
            <a:ext uri="{FF2B5EF4-FFF2-40B4-BE49-F238E27FC236}">
              <a16:creationId xmlns:a16="http://schemas.microsoft.com/office/drawing/2014/main" id="{2C4E0AC1-EDF4-46A5-A02F-27722B83FEA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090" name="Text Box 33">
          <a:extLst>
            <a:ext uri="{FF2B5EF4-FFF2-40B4-BE49-F238E27FC236}">
              <a16:creationId xmlns:a16="http://schemas.microsoft.com/office/drawing/2014/main" id="{C9B4D770-BDEC-4536-9E3A-BECFE593D3E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091" name="Text Box 34">
          <a:extLst>
            <a:ext uri="{FF2B5EF4-FFF2-40B4-BE49-F238E27FC236}">
              <a16:creationId xmlns:a16="http://schemas.microsoft.com/office/drawing/2014/main" id="{9CA0D10E-86A2-4511-B969-E413DCBB058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092" name="Text Box 35">
          <a:extLst>
            <a:ext uri="{FF2B5EF4-FFF2-40B4-BE49-F238E27FC236}">
              <a16:creationId xmlns:a16="http://schemas.microsoft.com/office/drawing/2014/main" id="{0F6D6F29-BD80-4BD1-9490-A7F13A93767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093" name="Text Box 36">
          <a:extLst>
            <a:ext uri="{FF2B5EF4-FFF2-40B4-BE49-F238E27FC236}">
              <a16:creationId xmlns:a16="http://schemas.microsoft.com/office/drawing/2014/main" id="{F83A3A18-D4A7-483E-8F71-C34893EA3E5B}"/>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094" name="Text Box 37">
          <a:extLst>
            <a:ext uri="{FF2B5EF4-FFF2-40B4-BE49-F238E27FC236}">
              <a16:creationId xmlns:a16="http://schemas.microsoft.com/office/drawing/2014/main" id="{65C771A3-6734-4A54-9851-7E3308C476D9}"/>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095" name="Text Box 38">
          <a:extLst>
            <a:ext uri="{FF2B5EF4-FFF2-40B4-BE49-F238E27FC236}">
              <a16:creationId xmlns:a16="http://schemas.microsoft.com/office/drawing/2014/main" id="{9B52E439-BFE1-4A6A-9AA2-C1B088DBA40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096" name="Text Box 39">
          <a:extLst>
            <a:ext uri="{FF2B5EF4-FFF2-40B4-BE49-F238E27FC236}">
              <a16:creationId xmlns:a16="http://schemas.microsoft.com/office/drawing/2014/main" id="{A89EBE7D-AA17-4F47-8537-8DF427E62E35}"/>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097" name="Text Box 40">
          <a:extLst>
            <a:ext uri="{FF2B5EF4-FFF2-40B4-BE49-F238E27FC236}">
              <a16:creationId xmlns:a16="http://schemas.microsoft.com/office/drawing/2014/main" id="{5A09B020-4563-4222-874C-19CF9EF8266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098" name="Text Box 41">
          <a:extLst>
            <a:ext uri="{FF2B5EF4-FFF2-40B4-BE49-F238E27FC236}">
              <a16:creationId xmlns:a16="http://schemas.microsoft.com/office/drawing/2014/main" id="{8DD42F2A-F489-403A-BDDC-969D68B3EB3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099" name="Text Box 42">
          <a:extLst>
            <a:ext uri="{FF2B5EF4-FFF2-40B4-BE49-F238E27FC236}">
              <a16:creationId xmlns:a16="http://schemas.microsoft.com/office/drawing/2014/main" id="{D82EE76C-CEF9-4B8D-8853-B9F700BE6D85}"/>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00" name="Text Box 108">
          <a:extLst>
            <a:ext uri="{FF2B5EF4-FFF2-40B4-BE49-F238E27FC236}">
              <a16:creationId xmlns:a16="http://schemas.microsoft.com/office/drawing/2014/main" id="{9B7E66A6-50C7-4ACF-9A68-67CAF08B13C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1" name="Text Box 109">
          <a:extLst>
            <a:ext uri="{FF2B5EF4-FFF2-40B4-BE49-F238E27FC236}">
              <a16:creationId xmlns:a16="http://schemas.microsoft.com/office/drawing/2014/main" id="{D47B0932-EE73-4EAF-A86F-F4C9E86BD83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2" name="Text Box 110">
          <a:extLst>
            <a:ext uri="{FF2B5EF4-FFF2-40B4-BE49-F238E27FC236}">
              <a16:creationId xmlns:a16="http://schemas.microsoft.com/office/drawing/2014/main" id="{627FF782-3CF2-43F1-BA5D-06AEBA6A34C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3" name="Text Box 111">
          <a:extLst>
            <a:ext uri="{FF2B5EF4-FFF2-40B4-BE49-F238E27FC236}">
              <a16:creationId xmlns:a16="http://schemas.microsoft.com/office/drawing/2014/main" id="{7174BA25-1694-4582-9452-DABACC38F3A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4" name="Text Box 112">
          <a:extLst>
            <a:ext uri="{FF2B5EF4-FFF2-40B4-BE49-F238E27FC236}">
              <a16:creationId xmlns:a16="http://schemas.microsoft.com/office/drawing/2014/main" id="{4FCC4842-0D0E-47BA-99CE-949C5BD3DDA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5" name="Text Box 113">
          <a:extLst>
            <a:ext uri="{FF2B5EF4-FFF2-40B4-BE49-F238E27FC236}">
              <a16:creationId xmlns:a16="http://schemas.microsoft.com/office/drawing/2014/main" id="{10EFD8B1-D402-4FA6-9943-6FC56EBBEE2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6" name="Text Box 114">
          <a:extLst>
            <a:ext uri="{FF2B5EF4-FFF2-40B4-BE49-F238E27FC236}">
              <a16:creationId xmlns:a16="http://schemas.microsoft.com/office/drawing/2014/main" id="{C2D3A281-B8C5-48B7-A370-948D668153C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7" name="Text Box 115">
          <a:extLst>
            <a:ext uri="{FF2B5EF4-FFF2-40B4-BE49-F238E27FC236}">
              <a16:creationId xmlns:a16="http://schemas.microsoft.com/office/drawing/2014/main" id="{B8BAD532-6DB5-45DA-984A-D7271405CE8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8" name="Text Box 116">
          <a:extLst>
            <a:ext uri="{FF2B5EF4-FFF2-40B4-BE49-F238E27FC236}">
              <a16:creationId xmlns:a16="http://schemas.microsoft.com/office/drawing/2014/main" id="{5739B0F7-F9BE-4CBA-8B78-5F899858A72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09" name="Text Box 117">
          <a:extLst>
            <a:ext uri="{FF2B5EF4-FFF2-40B4-BE49-F238E27FC236}">
              <a16:creationId xmlns:a16="http://schemas.microsoft.com/office/drawing/2014/main" id="{34867454-6DAF-4C0C-A28D-1D2904D62E3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0" name="Text Box 118">
          <a:extLst>
            <a:ext uri="{FF2B5EF4-FFF2-40B4-BE49-F238E27FC236}">
              <a16:creationId xmlns:a16="http://schemas.microsoft.com/office/drawing/2014/main" id="{BC1FCAC4-108A-4828-8BBE-CEE80D27D7E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1" name="Text Box 130">
          <a:extLst>
            <a:ext uri="{FF2B5EF4-FFF2-40B4-BE49-F238E27FC236}">
              <a16:creationId xmlns:a16="http://schemas.microsoft.com/office/drawing/2014/main" id="{3242851D-79F7-4517-9892-DAC482F87DF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2" name="Text Box 131">
          <a:extLst>
            <a:ext uri="{FF2B5EF4-FFF2-40B4-BE49-F238E27FC236}">
              <a16:creationId xmlns:a16="http://schemas.microsoft.com/office/drawing/2014/main" id="{FC1C3E8E-BCDA-479D-B009-5153DD2F8B3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3" name="Text Box 132">
          <a:extLst>
            <a:ext uri="{FF2B5EF4-FFF2-40B4-BE49-F238E27FC236}">
              <a16:creationId xmlns:a16="http://schemas.microsoft.com/office/drawing/2014/main" id="{3BDAAE59-65D0-4879-8551-6716C711AEE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4" name="Text Box 133">
          <a:extLst>
            <a:ext uri="{FF2B5EF4-FFF2-40B4-BE49-F238E27FC236}">
              <a16:creationId xmlns:a16="http://schemas.microsoft.com/office/drawing/2014/main" id="{BF985A49-C8CE-4A19-852D-47D81E13198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5" name="Text Box 134">
          <a:extLst>
            <a:ext uri="{FF2B5EF4-FFF2-40B4-BE49-F238E27FC236}">
              <a16:creationId xmlns:a16="http://schemas.microsoft.com/office/drawing/2014/main" id="{D0A708FF-D10B-4E30-890F-214CE7151E8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6" name="Text Box 135">
          <a:extLst>
            <a:ext uri="{FF2B5EF4-FFF2-40B4-BE49-F238E27FC236}">
              <a16:creationId xmlns:a16="http://schemas.microsoft.com/office/drawing/2014/main" id="{43AAB3A9-5498-42BB-BE3F-610725EEDF8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7" name="Text Box 136">
          <a:extLst>
            <a:ext uri="{FF2B5EF4-FFF2-40B4-BE49-F238E27FC236}">
              <a16:creationId xmlns:a16="http://schemas.microsoft.com/office/drawing/2014/main" id="{734486EE-F781-4A6B-B78C-D7F0A5BB359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8" name="Text Box 137">
          <a:extLst>
            <a:ext uri="{FF2B5EF4-FFF2-40B4-BE49-F238E27FC236}">
              <a16:creationId xmlns:a16="http://schemas.microsoft.com/office/drawing/2014/main" id="{3B68E35F-6DAD-43D9-9A62-0E9D779BDC4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19" name="Text Box 138">
          <a:extLst>
            <a:ext uri="{FF2B5EF4-FFF2-40B4-BE49-F238E27FC236}">
              <a16:creationId xmlns:a16="http://schemas.microsoft.com/office/drawing/2014/main" id="{3E413D67-7036-479B-9A73-E533CCA99D0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0" name="Text Box 139">
          <a:extLst>
            <a:ext uri="{FF2B5EF4-FFF2-40B4-BE49-F238E27FC236}">
              <a16:creationId xmlns:a16="http://schemas.microsoft.com/office/drawing/2014/main" id="{3A119399-14D0-4F3E-8AB5-7E760E72D74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1" name="Text Box 140">
          <a:extLst>
            <a:ext uri="{FF2B5EF4-FFF2-40B4-BE49-F238E27FC236}">
              <a16:creationId xmlns:a16="http://schemas.microsoft.com/office/drawing/2014/main" id="{11A6C307-D0A0-4409-9435-0F5E34B1D52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2" name="Text Box 141">
          <a:extLst>
            <a:ext uri="{FF2B5EF4-FFF2-40B4-BE49-F238E27FC236}">
              <a16:creationId xmlns:a16="http://schemas.microsoft.com/office/drawing/2014/main" id="{B4F46AE1-D014-40C4-9166-30AFB3F50FF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3" name="Text Box 142">
          <a:extLst>
            <a:ext uri="{FF2B5EF4-FFF2-40B4-BE49-F238E27FC236}">
              <a16:creationId xmlns:a16="http://schemas.microsoft.com/office/drawing/2014/main" id="{922B2BE0-AB22-4526-9AE2-03FA8E6B260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4" name="Text Box 143">
          <a:extLst>
            <a:ext uri="{FF2B5EF4-FFF2-40B4-BE49-F238E27FC236}">
              <a16:creationId xmlns:a16="http://schemas.microsoft.com/office/drawing/2014/main" id="{5AAEA2C1-1F6D-42C8-9C1F-AD0846593A5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5" name="Text Box 144">
          <a:extLst>
            <a:ext uri="{FF2B5EF4-FFF2-40B4-BE49-F238E27FC236}">
              <a16:creationId xmlns:a16="http://schemas.microsoft.com/office/drawing/2014/main" id="{405E46B0-7672-43A7-A514-50260E70D13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6" name="Text Box 145">
          <a:extLst>
            <a:ext uri="{FF2B5EF4-FFF2-40B4-BE49-F238E27FC236}">
              <a16:creationId xmlns:a16="http://schemas.microsoft.com/office/drawing/2014/main" id="{6D1D1970-53FE-4305-B8AF-E9DA790D648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7" name="Text Box 146">
          <a:extLst>
            <a:ext uri="{FF2B5EF4-FFF2-40B4-BE49-F238E27FC236}">
              <a16:creationId xmlns:a16="http://schemas.microsoft.com/office/drawing/2014/main" id="{68BFE3FB-F7D0-4319-A614-6B180441731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8" name="Text Box 147">
          <a:extLst>
            <a:ext uri="{FF2B5EF4-FFF2-40B4-BE49-F238E27FC236}">
              <a16:creationId xmlns:a16="http://schemas.microsoft.com/office/drawing/2014/main" id="{1C9B93DF-C8BD-419E-ACD7-E44BD8E8525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29" name="Text Box 148">
          <a:extLst>
            <a:ext uri="{FF2B5EF4-FFF2-40B4-BE49-F238E27FC236}">
              <a16:creationId xmlns:a16="http://schemas.microsoft.com/office/drawing/2014/main" id="{70B6E85E-95EC-4AB4-B6F1-BA3C9B6E468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30" name="Text Box 149">
          <a:extLst>
            <a:ext uri="{FF2B5EF4-FFF2-40B4-BE49-F238E27FC236}">
              <a16:creationId xmlns:a16="http://schemas.microsoft.com/office/drawing/2014/main" id="{8015C109-E908-42FE-9F62-6A09849F5B8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31" name="Text Box 150">
          <a:extLst>
            <a:ext uri="{FF2B5EF4-FFF2-40B4-BE49-F238E27FC236}">
              <a16:creationId xmlns:a16="http://schemas.microsoft.com/office/drawing/2014/main" id="{BE80CE6F-41B5-4082-8DAB-17CBA0DBE31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32" name="Text Box 151">
          <a:extLst>
            <a:ext uri="{FF2B5EF4-FFF2-40B4-BE49-F238E27FC236}">
              <a16:creationId xmlns:a16="http://schemas.microsoft.com/office/drawing/2014/main" id="{C5C03DEC-6BF2-4FC0-A6B7-990500FF499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133" name="Text Box 152">
          <a:extLst>
            <a:ext uri="{FF2B5EF4-FFF2-40B4-BE49-F238E27FC236}">
              <a16:creationId xmlns:a16="http://schemas.microsoft.com/office/drawing/2014/main" id="{D09A777A-C927-4C2F-A645-981FEC5A0C3A}"/>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134" name="Text Box 153">
          <a:extLst>
            <a:ext uri="{FF2B5EF4-FFF2-40B4-BE49-F238E27FC236}">
              <a16:creationId xmlns:a16="http://schemas.microsoft.com/office/drawing/2014/main" id="{5DCDF649-A6BB-4B06-A3AF-A479668EDF7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135" name="Text Box 154">
          <a:extLst>
            <a:ext uri="{FF2B5EF4-FFF2-40B4-BE49-F238E27FC236}">
              <a16:creationId xmlns:a16="http://schemas.microsoft.com/office/drawing/2014/main" id="{6AC14314-B8C6-44A8-8CCB-4D3AE7D317A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136" name="Text Box 155">
          <a:extLst>
            <a:ext uri="{FF2B5EF4-FFF2-40B4-BE49-F238E27FC236}">
              <a16:creationId xmlns:a16="http://schemas.microsoft.com/office/drawing/2014/main" id="{5880CBEF-BE17-450D-8091-B9D6924BDF9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137" name="Text Box 156">
          <a:extLst>
            <a:ext uri="{FF2B5EF4-FFF2-40B4-BE49-F238E27FC236}">
              <a16:creationId xmlns:a16="http://schemas.microsoft.com/office/drawing/2014/main" id="{046E8647-DE1C-4275-92AC-42C6D3BE900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138" name="Text Box 157">
          <a:extLst>
            <a:ext uri="{FF2B5EF4-FFF2-40B4-BE49-F238E27FC236}">
              <a16:creationId xmlns:a16="http://schemas.microsoft.com/office/drawing/2014/main" id="{8158100E-E18E-4042-A1E2-5C3A9847AB44}"/>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139" name="Text Box 158">
          <a:extLst>
            <a:ext uri="{FF2B5EF4-FFF2-40B4-BE49-F238E27FC236}">
              <a16:creationId xmlns:a16="http://schemas.microsoft.com/office/drawing/2014/main" id="{D23C68C3-E506-4970-A431-63B314415CEB}"/>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140" name="Text Box 159">
          <a:extLst>
            <a:ext uri="{FF2B5EF4-FFF2-40B4-BE49-F238E27FC236}">
              <a16:creationId xmlns:a16="http://schemas.microsoft.com/office/drawing/2014/main" id="{8CE8CBD2-0046-4412-9A87-DD6EA58710C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141" name="Text Box 160">
          <a:extLst>
            <a:ext uri="{FF2B5EF4-FFF2-40B4-BE49-F238E27FC236}">
              <a16:creationId xmlns:a16="http://schemas.microsoft.com/office/drawing/2014/main" id="{A7EC547C-DD91-48F9-8D27-23466AAC6ACA}"/>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142" name="Text Box 161">
          <a:extLst>
            <a:ext uri="{FF2B5EF4-FFF2-40B4-BE49-F238E27FC236}">
              <a16:creationId xmlns:a16="http://schemas.microsoft.com/office/drawing/2014/main" id="{9780486D-A376-4805-8920-8BFF00C53CEA}"/>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143" name="Text Box 162">
          <a:extLst>
            <a:ext uri="{FF2B5EF4-FFF2-40B4-BE49-F238E27FC236}">
              <a16:creationId xmlns:a16="http://schemas.microsoft.com/office/drawing/2014/main" id="{2FE17645-3FF5-4E2F-8C12-AEAD39D120F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144" name="Text Box 163">
          <a:extLst>
            <a:ext uri="{FF2B5EF4-FFF2-40B4-BE49-F238E27FC236}">
              <a16:creationId xmlns:a16="http://schemas.microsoft.com/office/drawing/2014/main" id="{1FABDA87-C783-4D73-95D9-899E78E6B178}"/>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45" name="Text Box 164">
          <a:extLst>
            <a:ext uri="{FF2B5EF4-FFF2-40B4-BE49-F238E27FC236}">
              <a16:creationId xmlns:a16="http://schemas.microsoft.com/office/drawing/2014/main" id="{E1678DEF-3405-49A3-81AC-A60871CDF14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46" name="Text Box 165">
          <a:extLst>
            <a:ext uri="{FF2B5EF4-FFF2-40B4-BE49-F238E27FC236}">
              <a16:creationId xmlns:a16="http://schemas.microsoft.com/office/drawing/2014/main" id="{64D00858-1DED-4D51-A2E2-A1986E1FA6D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47" name="Text Box 166">
          <a:extLst>
            <a:ext uri="{FF2B5EF4-FFF2-40B4-BE49-F238E27FC236}">
              <a16:creationId xmlns:a16="http://schemas.microsoft.com/office/drawing/2014/main" id="{ADDE62D3-DC48-4284-A153-B4810828A20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48" name="Text Box 167">
          <a:extLst>
            <a:ext uri="{FF2B5EF4-FFF2-40B4-BE49-F238E27FC236}">
              <a16:creationId xmlns:a16="http://schemas.microsoft.com/office/drawing/2014/main" id="{D8998416-B111-420D-93DD-278FF424F28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49" name="Text Box 168">
          <a:extLst>
            <a:ext uri="{FF2B5EF4-FFF2-40B4-BE49-F238E27FC236}">
              <a16:creationId xmlns:a16="http://schemas.microsoft.com/office/drawing/2014/main" id="{DC553867-135E-4F82-BA6C-6D27667D480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50" name="Text Box 169">
          <a:extLst>
            <a:ext uri="{FF2B5EF4-FFF2-40B4-BE49-F238E27FC236}">
              <a16:creationId xmlns:a16="http://schemas.microsoft.com/office/drawing/2014/main" id="{F9D7D69E-461F-44EC-819A-C660B383EBE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51" name="Text Box 170">
          <a:extLst>
            <a:ext uri="{FF2B5EF4-FFF2-40B4-BE49-F238E27FC236}">
              <a16:creationId xmlns:a16="http://schemas.microsoft.com/office/drawing/2014/main" id="{AB5C730F-8AC9-410D-84E2-29057862198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52" name="Text Box 171">
          <a:extLst>
            <a:ext uri="{FF2B5EF4-FFF2-40B4-BE49-F238E27FC236}">
              <a16:creationId xmlns:a16="http://schemas.microsoft.com/office/drawing/2014/main" id="{1DAF4A63-9DC9-41D0-8A35-A6B5839EEB5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53" name="Text Box 172">
          <a:extLst>
            <a:ext uri="{FF2B5EF4-FFF2-40B4-BE49-F238E27FC236}">
              <a16:creationId xmlns:a16="http://schemas.microsoft.com/office/drawing/2014/main" id="{094D3392-1580-4BA8-B85B-4370AEB1285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54" name="Text Box 173">
          <a:extLst>
            <a:ext uri="{FF2B5EF4-FFF2-40B4-BE49-F238E27FC236}">
              <a16:creationId xmlns:a16="http://schemas.microsoft.com/office/drawing/2014/main" id="{D651717A-46F6-4968-9B8E-6876B0B8C3D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55" name="Text Box 174">
          <a:extLst>
            <a:ext uri="{FF2B5EF4-FFF2-40B4-BE49-F238E27FC236}">
              <a16:creationId xmlns:a16="http://schemas.microsoft.com/office/drawing/2014/main" id="{D2F45041-918D-4443-B71C-BDB180C6621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156" name="Text Box 175">
          <a:extLst>
            <a:ext uri="{FF2B5EF4-FFF2-40B4-BE49-F238E27FC236}">
              <a16:creationId xmlns:a16="http://schemas.microsoft.com/office/drawing/2014/main" id="{E8301669-8261-436F-ABD4-7F2873CCFD1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57" name="Text Box 176">
          <a:extLst>
            <a:ext uri="{FF2B5EF4-FFF2-40B4-BE49-F238E27FC236}">
              <a16:creationId xmlns:a16="http://schemas.microsoft.com/office/drawing/2014/main" id="{91D7E661-0893-4574-986E-EB8016F552F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58" name="Text Box 177">
          <a:extLst>
            <a:ext uri="{FF2B5EF4-FFF2-40B4-BE49-F238E27FC236}">
              <a16:creationId xmlns:a16="http://schemas.microsoft.com/office/drawing/2014/main" id="{3EEE6B64-ABD6-41CE-BC51-0777478F7CF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59" name="Text Box 178">
          <a:extLst>
            <a:ext uri="{FF2B5EF4-FFF2-40B4-BE49-F238E27FC236}">
              <a16:creationId xmlns:a16="http://schemas.microsoft.com/office/drawing/2014/main" id="{7272CEED-7D6E-4613-AE24-A46652B37C6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60" name="Text Box 179">
          <a:extLst>
            <a:ext uri="{FF2B5EF4-FFF2-40B4-BE49-F238E27FC236}">
              <a16:creationId xmlns:a16="http://schemas.microsoft.com/office/drawing/2014/main" id="{87130695-F63D-4ED9-A1E3-A3AC406BB2E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61" name="Text Box 180">
          <a:extLst>
            <a:ext uri="{FF2B5EF4-FFF2-40B4-BE49-F238E27FC236}">
              <a16:creationId xmlns:a16="http://schemas.microsoft.com/office/drawing/2014/main" id="{BC9919C8-EC95-4FB4-9849-E140619AED0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62" name="Text Box 181">
          <a:extLst>
            <a:ext uri="{FF2B5EF4-FFF2-40B4-BE49-F238E27FC236}">
              <a16:creationId xmlns:a16="http://schemas.microsoft.com/office/drawing/2014/main" id="{C1E23D54-2677-4434-A7DE-75EA393504C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63" name="Text Box 182">
          <a:extLst>
            <a:ext uri="{FF2B5EF4-FFF2-40B4-BE49-F238E27FC236}">
              <a16:creationId xmlns:a16="http://schemas.microsoft.com/office/drawing/2014/main" id="{F65FFFC8-4596-45A2-83C7-D88A70DF72A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64" name="Text Box 183">
          <a:extLst>
            <a:ext uri="{FF2B5EF4-FFF2-40B4-BE49-F238E27FC236}">
              <a16:creationId xmlns:a16="http://schemas.microsoft.com/office/drawing/2014/main" id="{0FD633F8-B8BA-4120-A78B-C0B7C74F0D9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65" name="Text Box 184">
          <a:extLst>
            <a:ext uri="{FF2B5EF4-FFF2-40B4-BE49-F238E27FC236}">
              <a16:creationId xmlns:a16="http://schemas.microsoft.com/office/drawing/2014/main" id="{4EA2C671-1625-4B05-8ABF-DD5736A7386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66" name="Text Box 185">
          <a:extLst>
            <a:ext uri="{FF2B5EF4-FFF2-40B4-BE49-F238E27FC236}">
              <a16:creationId xmlns:a16="http://schemas.microsoft.com/office/drawing/2014/main" id="{F7324E00-5FE2-4498-B772-239BEB24F8A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67" name="Text Box 186">
          <a:extLst>
            <a:ext uri="{FF2B5EF4-FFF2-40B4-BE49-F238E27FC236}">
              <a16:creationId xmlns:a16="http://schemas.microsoft.com/office/drawing/2014/main" id="{BFAAA633-E4DC-4D21-8C66-44C771A876C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68" name="Text Box 187">
          <a:extLst>
            <a:ext uri="{FF2B5EF4-FFF2-40B4-BE49-F238E27FC236}">
              <a16:creationId xmlns:a16="http://schemas.microsoft.com/office/drawing/2014/main" id="{9F6DB862-2E7A-4EF3-B636-29704227C33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69" name="Text Box 188">
          <a:extLst>
            <a:ext uri="{FF2B5EF4-FFF2-40B4-BE49-F238E27FC236}">
              <a16:creationId xmlns:a16="http://schemas.microsoft.com/office/drawing/2014/main" id="{A57DD8E5-FD9B-4295-A51C-83336269C32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70" name="Text Box 189">
          <a:extLst>
            <a:ext uri="{FF2B5EF4-FFF2-40B4-BE49-F238E27FC236}">
              <a16:creationId xmlns:a16="http://schemas.microsoft.com/office/drawing/2014/main" id="{4435289E-96BD-4F8C-A01D-E16301F38C2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71" name="Text Box 190">
          <a:extLst>
            <a:ext uri="{FF2B5EF4-FFF2-40B4-BE49-F238E27FC236}">
              <a16:creationId xmlns:a16="http://schemas.microsoft.com/office/drawing/2014/main" id="{EF044DD8-961A-42D7-AA51-6CEED2E641A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72" name="Text Box 191">
          <a:extLst>
            <a:ext uri="{FF2B5EF4-FFF2-40B4-BE49-F238E27FC236}">
              <a16:creationId xmlns:a16="http://schemas.microsoft.com/office/drawing/2014/main" id="{82508B7B-61D3-4252-96F1-5182D71A95F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73" name="Text Box 192">
          <a:extLst>
            <a:ext uri="{FF2B5EF4-FFF2-40B4-BE49-F238E27FC236}">
              <a16:creationId xmlns:a16="http://schemas.microsoft.com/office/drawing/2014/main" id="{91B0A871-D61E-489B-9619-048E6DB8BD8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74" name="Text Box 193">
          <a:extLst>
            <a:ext uri="{FF2B5EF4-FFF2-40B4-BE49-F238E27FC236}">
              <a16:creationId xmlns:a16="http://schemas.microsoft.com/office/drawing/2014/main" id="{5E93DFA9-F057-4565-9D31-468B79A8973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75" name="Text Box 194">
          <a:extLst>
            <a:ext uri="{FF2B5EF4-FFF2-40B4-BE49-F238E27FC236}">
              <a16:creationId xmlns:a16="http://schemas.microsoft.com/office/drawing/2014/main" id="{BFDE08C8-9329-4357-844C-94C062E4847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76" name="Text Box 195">
          <a:extLst>
            <a:ext uri="{FF2B5EF4-FFF2-40B4-BE49-F238E27FC236}">
              <a16:creationId xmlns:a16="http://schemas.microsoft.com/office/drawing/2014/main" id="{3F7FE6F3-712C-4123-8F50-FB88FE282EC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77" name="Text Box 196">
          <a:extLst>
            <a:ext uri="{FF2B5EF4-FFF2-40B4-BE49-F238E27FC236}">
              <a16:creationId xmlns:a16="http://schemas.microsoft.com/office/drawing/2014/main" id="{44499B68-0D07-4357-8D9B-64F8A7C8BFD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78" name="Text Box 197">
          <a:extLst>
            <a:ext uri="{FF2B5EF4-FFF2-40B4-BE49-F238E27FC236}">
              <a16:creationId xmlns:a16="http://schemas.microsoft.com/office/drawing/2014/main" id="{C414D836-59C3-48D2-8F04-12CEE417FA4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79" name="Text Box 198">
          <a:extLst>
            <a:ext uri="{FF2B5EF4-FFF2-40B4-BE49-F238E27FC236}">
              <a16:creationId xmlns:a16="http://schemas.microsoft.com/office/drawing/2014/main" id="{4EE01FFF-ACF5-48B1-A106-EDD677533D3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80" name="Text Box 199">
          <a:extLst>
            <a:ext uri="{FF2B5EF4-FFF2-40B4-BE49-F238E27FC236}">
              <a16:creationId xmlns:a16="http://schemas.microsoft.com/office/drawing/2014/main" id="{1EF712EE-1B81-457D-A954-A2BE9926B0D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81" name="Text Box 200">
          <a:extLst>
            <a:ext uri="{FF2B5EF4-FFF2-40B4-BE49-F238E27FC236}">
              <a16:creationId xmlns:a16="http://schemas.microsoft.com/office/drawing/2014/main" id="{1B05607B-8B4E-4735-A554-E495F0E69A0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82" name="Text Box 201">
          <a:extLst>
            <a:ext uri="{FF2B5EF4-FFF2-40B4-BE49-F238E27FC236}">
              <a16:creationId xmlns:a16="http://schemas.microsoft.com/office/drawing/2014/main" id="{235105B3-6893-44ED-8B6F-776A381011C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83" name="Text Box 202">
          <a:extLst>
            <a:ext uri="{FF2B5EF4-FFF2-40B4-BE49-F238E27FC236}">
              <a16:creationId xmlns:a16="http://schemas.microsoft.com/office/drawing/2014/main" id="{CB3B0572-9CBE-4E90-82F7-A8DD719A836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84" name="Text Box 203">
          <a:extLst>
            <a:ext uri="{FF2B5EF4-FFF2-40B4-BE49-F238E27FC236}">
              <a16:creationId xmlns:a16="http://schemas.microsoft.com/office/drawing/2014/main" id="{5B68D8E5-C4B9-4D5A-B853-FBD7A5C7D90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85" name="Text Box 204">
          <a:extLst>
            <a:ext uri="{FF2B5EF4-FFF2-40B4-BE49-F238E27FC236}">
              <a16:creationId xmlns:a16="http://schemas.microsoft.com/office/drawing/2014/main" id="{BD660BEC-A3B7-44C1-8429-FD6BE9EA20E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86" name="Text Box 205">
          <a:extLst>
            <a:ext uri="{FF2B5EF4-FFF2-40B4-BE49-F238E27FC236}">
              <a16:creationId xmlns:a16="http://schemas.microsoft.com/office/drawing/2014/main" id="{C89FC2F3-5CE0-483A-ACF0-E31DC2E9CF3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87" name="Text Box 206">
          <a:extLst>
            <a:ext uri="{FF2B5EF4-FFF2-40B4-BE49-F238E27FC236}">
              <a16:creationId xmlns:a16="http://schemas.microsoft.com/office/drawing/2014/main" id="{ADFD14F6-5B98-419F-9E5F-93555D81F38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88" name="Text Box 207">
          <a:extLst>
            <a:ext uri="{FF2B5EF4-FFF2-40B4-BE49-F238E27FC236}">
              <a16:creationId xmlns:a16="http://schemas.microsoft.com/office/drawing/2014/main" id="{084EBBA6-1DF2-40DE-B5F1-2DC559C2D72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89" name="Text Box 208">
          <a:extLst>
            <a:ext uri="{FF2B5EF4-FFF2-40B4-BE49-F238E27FC236}">
              <a16:creationId xmlns:a16="http://schemas.microsoft.com/office/drawing/2014/main" id="{DAC4161A-3D5E-44EE-B542-15EE6F9F556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90" name="Text Box 209">
          <a:extLst>
            <a:ext uri="{FF2B5EF4-FFF2-40B4-BE49-F238E27FC236}">
              <a16:creationId xmlns:a16="http://schemas.microsoft.com/office/drawing/2014/main" id="{26CAD74A-90EB-4BD2-B1CD-C9D0030B06B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91" name="Text Box 210">
          <a:extLst>
            <a:ext uri="{FF2B5EF4-FFF2-40B4-BE49-F238E27FC236}">
              <a16:creationId xmlns:a16="http://schemas.microsoft.com/office/drawing/2014/main" id="{D93CB77A-6EC3-4996-A5FB-15EC9221315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92" name="Text Box 211">
          <a:extLst>
            <a:ext uri="{FF2B5EF4-FFF2-40B4-BE49-F238E27FC236}">
              <a16:creationId xmlns:a16="http://schemas.microsoft.com/office/drawing/2014/main" id="{56A55E2B-B89B-4872-9867-497EF9B5BE8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93" name="Text Box 212">
          <a:extLst>
            <a:ext uri="{FF2B5EF4-FFF2-40B4-BE49-F238E27FC236}">
              <a16:creationId xmlns:a16="http://schemas.microsoft.com/office/drawing/2014/main" id="{2539ADFE-723E-49F1-83D2-7102F738180F}"/>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94" name="Text Box 213">
          <a:extLst>
            <a:ext uri="{FF2B5EF4-FFF2-40B4-BE49-F238E27FC236}">
              <a16:creationId xmlns:a16="http://schemas.microsoft.com/office/drawing/2014/main" id="{5D9A0EF1-79E6-4F5B-935C-29A76308E8F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95" name="Text Box 214">
          <a:extLst>
            <a:ext uri="{FF2B5EF4-FFF2-40B4-BE49-F238E27FC236}">
              <a16:creationId xmlns:a16="http://schemas.microsoft.com/office/drawing/2014/main" id="{2A7FF848-2B9D-4510-875E-3B127E58038F}"/>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196" name="Text Box 215">
          <a:extLst>
            <a:ext uri="{FF2B5EF4-FFF2-40B4-BE49-F238E27FC236}">
              <a16:creationId xmlns:a16="http://schemas.microsoft.com/office/drawing/2014/main" id="{264A5FF5-B89C-4AF2-9BFB-66687C3FEA2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97" name="Text Box 216">
          <a:extLst>
            <a:ext uri="{FF2B5EF4-FFF2-40B4-BE49-F238E27FC236}">
              <a16:creationId xmlns:a16="http://schemas.microsoft.com/office/drawing/2014/main" id="{65E15D56-5B24-4481-8868-CCD58C1185F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198" name="Text Box 217">
          <a:extLst>
            <a:ext uri="{FF2B5EF4-FFF2-40B4-BE49-F238E27FC236}">
              <a16:creationId xmlns:a16="http://schemas.microsoft.com/office/drawing/2014/main" id="{F7883B3E-211D-4F41-806F-A45E37E2078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199" name="Text Box 218">
          <a:extLst>
            <a:ext uri="{FF2B5EF4-FFF2-40B4-BE49-F238E27FC236}">
              <a16:creationId xmlns:a16="http://schemas.microsoft.com/office/drawing/2014/main" id="{EEE14995-986C-450A-B0F9-4683DDD7F87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200" name="Text Box 219">
          <a:extLst>
            <a:ext uri="{FF2B5EF4-FFF2-40B4-BE49-F238E27FC236}">
              <a16:creationId xmlns:a16="http://schemas.microsoft.com/office/drawing/2014/main" id="{83DB7DAC-D64B-4EB8-81C7-5C35251ED78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201" name="Text Box 220">
          <a:extLst>
            <a:ext uri="{FF2B5EF4-FFF2-40B4-BE49-F238E27FC236}">
              <a16:creationId xmlns:a16="http://schemas.microsoft.com/office/drawing/2014/main" id="{EDC4EE4A-0B5C-4623-8D03-F9AC769B14C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202" name="Text Box 221">
          <a:extLst>
            <a:ext uri="{FF2B5EF4-FFF2-40B4-BE49-F238E27FC236}">
              <a16:creationId xmlns:a16="http://schemas.microsoft.com/office/drawing/2014/main" id="{0D9E9B1F-BDA5-4468-95C1-3B9DDD9789F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203" name="Text Box 222">
          <a:extLst>
            <a:ext uri="{FF2B5EF4-FFF2-40B4-BE49-F238E27FC236}">
              <a16:creationId xmlns:a16="http://schemas.microsoft.com/office/drawing/2014/main" id="{C98EA896-5D8D-4A67-85F1-5BD91FC677D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204" name="Text Box 223">
          <a:extLst>
            <a:ext uri="{FF2B5EF4-FFF2-40B4-BE49-F238E27FC236}">
              <a16:creationId xmlns:a16="http://schemas.microsoft.com/office/drawing/2014/main" id="{214AFB24-2C1F-4983-A655-CACA2B4E91F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205" name="Text Box 224">
          <a:extLst>
            <a:ext uri="{FF2B5EF4-FFF2-40B4-BE49-F238E27FC236}">
              <a16:creationId xmlns:a16="http://schemas.microsoft.com/office/drawing/2014/main" id="{4E5835C0-FE21-447E-A9D4-79FFAC3635A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206" name="Text Box 225">
          <a:extLst>
            <a:ext uri="{FF2B5EF4-FFF2-40B4-BE49-F238E27FC236}">
              <a16:creationId xmlns:a16="http://schemas.microsoft.com/office/drawing/2014/main" id="{8BBA219B-B71A-4AA1-808B-B147E829D0D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207" name="Text Box 226">
          <a:extLst>
            <a:ext uri="{FF2B5EF4-FFF2-40B4-BE49-F238E27FC236}">
              <a16:creationId xmlns:a16="http://schemas.microsoft.com/office/drawing/2014/main" id="{30018BDB-55CA-4C02-8371-F871A385CF4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208" name="Text Box 227">
          <a:extLst>
            <a:ext uri="{FF2B5EF4-FFF2-40B4-BE49-F238E27FC236}">
              <a16:creationId xmlns:a16="http://schemas.microsoft.com/office/drawing/2014/main" id="{F09632AF-ED57-46DD-B39B-33193532053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209" name="Text Box 228">
          <a:extLst>
            <a:ext uri="{FF2B5EF4-FFF2-40B4-BE49-F238E27FC236}">
              <a16:creationId xmlns:a16="http://schemas.microsoft.com/office/drawing/2014/main" id="{F887DB42-37E3-4E49-B243-8021E12AC3B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0" name="Text Box 229">
          <a:extLst>
            <a:ext uri="{FF2B5EF4-FFF2-40B4-BE49-F238E27FC236}">
              <a16:creationId xmlns:a16="http://schemas.microsoft.com/office/drawing/2014/main" id="{983CFCCB-A48E-461A-99F3-D2F8DE61D27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1" name="Text Box 230">
          <a:extLst>
            <a:ext uri="{FF2B5EF4-FFF2-40B4-BE49-F238E27FC236}">
              <a16:creationId xmlns:a16="http://schemas.microsoft.com/office/drawing/2014/main" id="{1ADDAD57-A125-449A-9215-08D1F4B862B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2" name="Text Box 231">
          <a:extLst>
            <a:ext uri="{FF2B5EF4-FFF2-40B4-BE49-F238E27FC236}">
              <a16:creationId xmlns:a16="http://schemas.microsoft.com/office/drawing/2014/main" id="{7A60F9D8-B6D8-43DC-A4D4-5B50B2C535C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3" name="Text Box 232">
          <a:extLst>
            <a:ext uri="{FF2B5EF4-FFF2-40B4-BE49-F238E27FC236}">
              <a16:creationId xmlns:a16="http://schemas.microsoft.com/office/drawing/2014/main" id="{2817CA9E-5015-4F7D-9B22-9346E3DDEC2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4" name="Text Box 233">
          <a:extLst>
            <a:ext uri="{FF2B5EF4-FFF2-40B4-BE49-F238E27FC236}">
              <a16:creationId xmlns:a16="http://schemas.microsoft.com/office/drawing/2014/main" id="{78ECAF70-C192-48B1-B03D-3C36AFDA592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5" name="Text Box 234">
          <a:extLst>
            <a:ext uri="{FF2B5EF4-FFF2-40B4-BE49-F238E27FC236}">
              <a16:creationId xmlns:a16="http://schemas.microsoft.com/office/drawing/2014/main" id="{84AED3EE-D361-42C5-92A9-58B3487E448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6" name="Text Box 235">
          <a:extLst>
            <a:ext uri="{FF2B5EF4-FFF2-40B4-BE49-F238E27FC236}">
              <a16:creationId xmlns:a16="http://schemas.microsoft.com/office/drawing/2014/main" id="{F67F2BD4-293F-47D5-A5BF-2D35DA9B4CB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7" name="Text Box 236">
          <a:extLst>
            <a:ext uri="{FF2B5EF4-FFF2-40B4-BE49-F238E27FC236}">
              <a16:creationId xmlns:a16="http://schemas.microsoft.com/office/drawing/2014/main" id="{E3DF9655-2071-43D6-AD11-26F234160AE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8" name="Text Box 237">
          <a:extLst>
            <a:ext uri="{FF2B5EF4-FFF2-40B4-BE49-F238E27FC236}">
              <a16:creationId xmlns:a16="http://schemas.microsoft.com/office/drawing/2014/main" id="{5978CDCC-B72E-4238-AD47-10E71B68449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19" name="Text Box 238">
          <a:extLst>
            <a:ext uri="{FF2B5EF4-FFF2-40B4-BE49-F238E27FC236}">
              <a16:creationId xmlns:a16="http://schemas.microsoft.com/office/drawing/2014/main" id="{E747258E-0F8A-4272-9CB0-FC64567D59B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0" name="Text Box 239">
          <a:extLst>
            <a:ext uri="{FF2B5EF4-FFF2-40B4-BE49-F238E27FC236}">
              <a16:creationId xmlns:a16="http://schemas.microsoft.com/office/drawing/2014/main" id="{C8450225-1C7E-4E81-A61A-B9C43AF94B6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221" name="Text Box 240">
          <a:extLst>
            <a:ext uri="{FF2B5EF4-FFF2-40B4-BE49-F238E27FC236}">
              <a16:creationId xmlns:a16="http://schemas.microsoft.com/office/drawing/2014/main" id="{1EE9F422-AB0E-4B1C-89DE-2C985BE2762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222" name="Text Box 241">
          <a:extLst>
            <a:ext uri="{FF2B5EF4-FFF2-40B4-BE49-F238E27FC236}">
              <a16:creationId xmlns:a16="http://schemas.microsoft.com/office/drawing/2014/main" id="{CA96D6AA-CB67-4334-AF27-4F9E681E345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3" name="Text Box 242">
          <a:extLst>
            <a:ext uri="{FF2B5EF4-FFF2-40B4-BE49-F238E27FC236}">
              <a16:creationId xmlns:a16="http://schemas.microsoft.com/office/drawing/2014/main" id="{B8B20A2B-089F-4353-96D0-8FC52C5034C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4" name="Text Box 243">
          <a:extLst>
            <a:ext uri="{FF2B5EF4-FFF2-40B4-BE49-F238E27FC236}">
              <a16:creationId xmlns:a16="http://schemas.microsoft.com/office/drawing/2014/main" id="{6541391B-CCFF-4D4D-B841-7347C8D0B05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5" name="Text Box 244">
          <a:extLst>
            <a:ext uri="{FF2B5EF4-FFF2-40B4-BE49-F238E27FC236}">
              <a16:creationId xmlns:a16="http://schemas.microsoft.com/office/drawing/2014/main" id="{1322D7B8-3B25-461D-9093-E0E4135138C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6" name="Text Box 245">
          <a:extLst>
            <a:ext uri="{FF2B5EF4-FFF2-40B4-BE49-F238E27FC236}">
              <a16:creationId xmlns:a16="http://schemas.microsoft.com/office/drawing/2014/main" id="{961D2A29-55FF-47BF-9FD9-05CBC9B5645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7" name="Text Box 246">
          <a:extLst>
            <a:ext uri="{FF2B5EF4-FFF2-40B4-BE49-F238E27FC236}">
              <a16:creationId xmlns:a16="http://schemas.microsoft.com/office/drawing/2014/main" id="{DE482982-835B-44E1-A017-E0EA5F90B64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8" name="Text Box 247">
          <a:extLst>
            <a:ext uri="{FF2B5EF4-FFF2-40B4-BE49-F238E27FC236}">
              <a16:creationId xmlns:a16="http://schemas.microsoft.com/office/drawing/2014/main" id="{531B8157-DF18-47DD-8603-354B1B622D5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29" name="Text Box 248">
          <a:extLst>
            <a:ext uri="{FF2B5EF4-FFF2-40B4-BE49-F238E27FC236}">
              <a16:creationId xmlns:a16="http://schemas.microsoft.com/office/drawing/2014/main" id="{F754C75F-EEB7-4156-BBD8-868EA151CBD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30" name="Text Box 249">
          <a:extLst>
            <a:ext uri="{FF2B5EF4-FFF2-40B4-BE49-F238E27FC236}">
              <a16:creationId xmlns:a16="http://schemas.microsoft.com/office/drawing/2014/main" id="{56A8D646-839A-4D42-882C-D5C9922C1D4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31" name="Text Box 250">
          <a:extLst>
            <a:ext uri="{FF2B5EF4-FFF2-40B4-BE49-F238E27FC236}">
              <a16:creationId xmlns:a16="http://schemas.microsoft.com/office/drawing/2014/main" id="{95686C43-D08B-4283-8068-294AB02CCB6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232" name="Text Box 251">
          <a:extLst>
            <a:ext uri="{FF2B5EF4-FFF2-40B4-BE49-F238E27FC236}">
              <a16:creationId xmlns:a16="http://schemas.microsoft.com/office/drawing/2014/main" id="{94B02ACF-A7C3-430F-822C-B0B722D86C5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33" name="Text Box 252">
          <a:extLst>
            <a:ext uri="{FF2B5EF4-FFF2-40B4-BE49-F238E27FC236}">
              <a16:creationId xmlns:a16="http://schemas.microsoft.com/office/drawing/2014/main" id="{5F2DA930-ADDC-4C9C-9B0E-2F7EE7E45709}"/>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34" name="Text Box 253">
          <a:extLst>
            <a:ext uri="{FF2B5EF4-FFF2-40B4-BE49-F238E27FC236}">
              <a16:creationId xmlns:a16="http://schemas.microsoft.com/office/drawing/2014/main" id="{CDD13FB4-AA32-4769-9F11-972D861E9A2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35" name="Text Box 254">
          <a:extLst>
            <a:ext uri="{FF2B5EF4-FFF2-40B4-BE49-F238E27FC236}">
              <a16:creationId xmlns:a16="http://schemas.microsoft.com/office/drawing/2014/main" id="{74378D7F-7BF3-42EE-8528-7C1B165FFF2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36" name="Text Box 255">
          <a:extLst>
            <a:ext uri="{FF2B5EF4-FFF2-40B4-BE49-F238E27FC236}">
              <a16:creationId xmlns:a16="http://schemas.microsoft.com/office/drawing/2014/main" id="{E66C4152-FBAC-4ADF-B4F9-8628F8B7F66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37" name="Text Box 256">
          <a:extLst>
            <a:ext uri="{FF2B5EF4-FFF2-40B4-BE49-F238E27FC236}">
              <a16:creationId xmlns:a16="http://schemas.microsoft.com/office/drawing/2014/main" id="{93E30C0E-6E6D-46DA-9405-41D10B88FA8B}"/>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38" name="Text Box 257">
          <a:extLst>
            <a:ext uri="{FF2B5EF4-FFF2-40B4-BE49-F238E27FC236}">
              <a16:creationId xmlns:a16="http://schemas.microsoft.com/office/drawing/2014/main" id="{B18E3AE6-4EF3-475B-9CA1-1FB9BA8C492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39" name="Text Box 258">
          <a:extLst>
            <a:ext uri="{FF2B5EF4-FFF2-40B4-BE49-F238E27FC236}">
              <a16:creationId xmlns:a16="http://schemas.microsoft.com/office/drawing/2014/main" id="{776681B4-0FA2-4073-92C6-E226D8EECDC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40" name="Text Box 259">
          <a:extLst>
            <a:ext uri="{FF2B5EF4-FFF2-40B4-BE49-F238E27FC236}">
              <a16:creationId xmlns:a16="http://schemas.microsoft.com/office/drawing/2014/main" id="{E51FF622-8F54-4CAC-ACDB-914162AACCC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41" name="Text Box 260">
          <a:extLst>
            <a:ext uri="{FF2B5EF4-FFF2-40B4-BE49-F238E27FC236}">
              <a16:creationId xmlns:a16="http://schemas.microsoft.com/office/drawing/2014/main" id="{8896EF0F-1E46-4E3F-A466-D10C79303815}"/>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42" name="Text Box 261">
          <a:extLst>
            <a:ext uri="{FF2B5EF4-FFF2-40B4-BE49-F238E27FC236}">
              <a16:creationId xmlns:a16="http://schemas.microsoft.com/office/drawing/2014/main" id="{1D66FE8F-CD5C-43D3-9FB6-416D15B1572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43" name="Text Box 262">
          <a:extLst>
            <a:ext uri="{FF2B5EF4-FFF2-40B4-BE49-F238E27FC236}">
              <a16:creationId xmlns:a16="http://schemas.microsoft.com/office/drawing/2014/main" id="{B5FD7DEA-87A0-4AD7-96B9-AE8A9422A46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44" name="Text Box 263">
          <a:extLst>
            <a:ext uri="{FF2B5EF4-FFF2-40B4-BE49-F238E27FC236}">
              <a16:creationId xmlns:a16="http://schemas.microsoft.com/office/drawing/2014/main" id="{BAE2DFFA-AEFD-47C4-8A8C-40CBF17FB627}"/>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45" name="Text Box 264">
          <a:extLst>
            <a:ext uri="{FF2B5EF4-FFF2-40B4-BE49-F238E27FC236}">
              <a16:creationId xmlns:a16="http://schemas.microsoft.com/office/drawing/2014/main" id="{A8B8EC4D-519C-4C6A-917E-A7FA180D1B1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46" name="Text Box 265">
          <a:extLst>
            <a:ext uri="{FF2B5EF4-FFF2-40B4-BE49-F238E27FC236}">
              <a16:creationId xmlns:a16="http://schemas.microsoft.com/office/drawing/2014/main" id="{2F09A5BB-5626-4533-A314-43B3ECAB03C5}"/>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47" name="Text Box 266">
          <a:extLst>
            <a:ext uri="{FF2B5EF4-FFF2-40B4-BE49-F238E27FC236}">
              <a16:creationId xmlns:a16="http://schemas.microsoft.com/office/drawing/2014/main" id="{48C5F2B1-C04E-4FE4-8004-A05C97D62AA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48" name="Text Box 267">
          <a:extLst>
            <a:ext uri="{FF2B5EF4-FFF2-40B4-BE49-F238E27FC236}">
              <a16:creationId xmlns:a16="http://schemas.microsoft.com/office/drawing/2014/main" id="{01FAF19B-B7C7-4491-8A9F-268EE032114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49" name="Text Box 268">
          <a:extLst>
            <a:ext uri="{FF2B5EF4-FFF2-40B4-BE49-F238E27FC236}">
              <a16:creationId xmlns:a16="http://schemas.microsoft.com/office/drawing/2014/main" id="{CE71E494-35F9-45B2-8141-86E13E774D66}"/>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50" name="Text Box 269">
          <a:extLst>
            <a:ext uri="{FF2B5EF4-FFF2-40B4-BE49-F238E27FC236}">
              <a16:creationId xmlns:a16="http://schemas.microsoft.com/office/drawing/2014/main" id="{753479CB-7125-4E1F-AF6E-8004B01E9EE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51" name="Text Box 270">
          <a:extLst>
            <a:ext uri="{FF2B5EF4-FFF2-40B4-BE49-F238E27FC236}">
              <a16:creationId xmlns:a16="http://schemas.microsoft.com/office/drawing/2014/main" id="{6F924A5C-AB9D-41D0-9815-B5080137C1B9}"/>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52" name="Text Box 271">
          <a:extLst>
            <a:ext uri="{FF2B5EF4-FFF2-40B4-BE49-F238E27FC236}">
              <a16:creationId xmlns:a16="http://schemas.microsoft.com/office/drawing/2014/main" id="{D7EF5135-19A0-46BC-862A-C64FDEDEBB2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53" name="Text Box 272">
          <a:extLst>
            <a:ext uri="{FF2B5EF4-FFF2-40B4-BE49-F238E27FC236}">
              <a16:creationId xmlns:a16="http://schemas.microsoft.com/office/drawing/2014/main" id="{D6E5834C-BD49-479A-A150-08F15FE0561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54" name="Text Box 273">
          <a:extLst>
            <a:ext uri="{FF2B5EF4-FFF2-40B4-BE49-F238E27FC236}">
              <a16:creationId xmlns:a16="http://schemas.microsoft.com/office/drawing/2014/main" id="{E38E1D54-9226-460E-A0EB-392865C7AE2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55" name="Text Box 274">
          <a:extLst>
            <a:ext uri="{FF2B5EF4-FFF2-40B4-BE49-F238E27FC236}">
              <a16:creationId xmlns:a16="http://schemas.microsoft.com/office/drawing/2014/main" id="{2C2EF192-A4B5-432E-9828-7DD778AE65FC}"/>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56" name="Text Box 275">
          <a:extLst>
            <a:ext uri="{FF2B5EF4-FFF2-40B4-BE49-F238E27FC236}">
              <a16:creationId xmlns:a16="http://schemas.microsoft.com/office/drawing/2014/main" id="{8922B4EC-3099-4B6D-AC25-B1C659CE160F}"/>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257" name="Text Box 276">
          <a:extLst>
            <a:ext uri="{FF2B5EF4-FFF2-40B4-BE49-F238E27FC236}">
              <a16:creationId xmlns:a16="http://schemas.microsoft.com/office/drawing/2014/main" id="{2F548A4A-B508-4D58-AB9B-3124A702EA5E}"/>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58" name="Text Box 277">
          <a:extLst>
            <a:ext uri="{FF2B5EF4-FFF2-40B4-BE49-F238E27FC236}">
              <a16:creationId xmlns:a16="http://schemas.microsoft.com/office/drawing/2014/main" id="{1FCD0915-8143-45E6-95E7-C749132AEFC9}"/>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59" name="Text Box 278">
          <a:extLst>
            <a:ext uri="{FF2B5EF4-FFF2-40B4-BE49-F238E27FC236}">
              <a16:creationId xmlns:a16="http://schemas.microsoft.com/office/drawing/2014/main" id="{34D6F50D-6FC5-48E8-A26F-A0742D0840E6}"/>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60" name="Text Box 279">
          <a:extLst>
            <a:ext uri="{FF2B5EF4-FFF2-40B4-BE49-F238E27FC236}">
              <a16:creationId xmlns:a16="http://schemas.microsoft.com/office/drawing/2014/main" id="{7449BC42-5778-4BD1-B38E-7EF998953EF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61" name="Text Box 280">
          <a:extLst>
            <a:ext uri="{FF2B5EF4-FFF2-40B4-BE49-F238E27FC236}">
              <a16:creationId xmlns:a16="http://schemas.microsoft.com/office/drawing/2014/main" id="{24B0D030-55FD-4E8F-9F1C-178F579F23A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62" name="Text Box 281">
          <a:extLst>
            <a:ext uri="{FF2B5EF4-FFF2-40B4-BE49-F238E27FC236}">
              <a16:creationId xmlns:a16="http://schemas.microsoft.com/office/drawing/2014/main" id="{D60740DE-130B-45A0-81FC-65E2CEC5B43B}"/>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63" name="Text Box 282">
          <a:extLst>
            <a:ext uri="{FF2B5EF4-FFF2-40B4-BE49-F238E27FC236}">
              <a16:creationId xmlns:a16="http://schemas.microsoft.com/office/drawing/2014/main" id="{D15C62DA-E3A4-42E7-A4FC-885A57C6BF8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64" name="Text Box 283">
          <a:extLst>
            <a:ext uri="{FF2B5EF4-FFF2-40B4-BE49-F238E27FC236}">
              <a16:creationId xmlns:a16="http://schemas.microsoft.com/office/drawing/2014/main" id="{B36C12C8-82AF-44CC-9248-74E6CB1942BE}"/>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65" name="Text Box 284">
          <a:extLst>
            <a:ext uri="{FF2B5EF4-FFF2-40B4-BE49-F238E27FC236}">
              <a16:creationId xmlns:a16="http://schemas.microsoft.com/office/drawing/2014/main" id="{4D8B0E35-DE9C-4344-ABF7-EBD1F3E45C85}"/>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66" name="Text Box 285">
          <a:extLst>
            <a:ext uri="{FF2B5EF4-FFF2-40B4-BE49-F238E27FC236}">
              <a16:creationId xmlns:a16="http://schemas.microsoft.com/office/drawing/2014/main" id="{C7B3E683-3BC0-4AC4-9539-67AACE224FB6}"/>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67" name="Text Box 286">
          <a:extLst>
            <a:ext uri="{FF2B5EF4-FFF2-40B4-BE49-F238E27FC236}">
              <a16:creationId xmlns:a16="http://schemas.microsoft.com/office/drawing/2014/main" id="{A700BE1B-AB81-4C0E-BB04-B5C95479550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68" name="Text Box 287">
          <a:extLst>
            <a:ext uri="{FF2B5EF4-FFF2-40B4-BE49-F238E27FC236}">
              <a16:creationId xmlns:a16="http://schemas.microsoft.com/office/drawing/2014/main" id="{19BD660B-5557-4B1F-BA7B-B6542ECD6E8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69" name="Text Box 288">
          <a:extLst>
            <a:ext uri="{FF2B5EF4-FFF2-40B4-BE49-F238E27FC236}">
              <a16:creationId xmlns:a16="http://schemas.microsoft.com/office/drawing/2014/main" id="{2A5A4CBB-DE20-4941-84B9-AC871C20450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70" name="Text Box 289">
          <a:extLst>
            <a:ext uri="{FF2B5EF4-FFF2-40B4-BE49-F238E27FC236}">
              <a16:creationId xmlns:a16="http://schemas.microsoft.com/office/drawing/2014/main" id="{578035A0-927C-40A2-9299-5018452250D5}"/>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71" name="Text Box 290">
          <a:extLst>
            <a:ext uri="{FF2B5EF4-FFF2-40B4-BE49-F238E27FC236}">
              <a16:creationId xmlns:a16="http://schemas.microsoft.com/office/drawing/2014/main" id="{FEAA5FDA-0DBA-4719-AA84-72B5A2577E5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272" name="Text Box 291">
          <a:extLst>
            <a:ext uri="{FF2B5EF4-FFF2-40B4-BE49-F238E27FC236}">
              <a16:creationId xmlns:a16="http://schemas.microsoft.com/office/drawing/2014/main" id="{7F6DD040-2BF1-4AC7-8119-8C46D31DDA3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73" name="Text Box 292">
          <a:extLst>
            <a:ext uri="{FF2B5EF4-FFF2-40B4-BE49-F238E27FC236}">
              <a16:creationId xmlns:a16="http://schemas.microsoft.com/office/drawing/2014/main" id="{6D25AB1C-6165-4CC0-8460-60535803F97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74" name="Text Box 293">
          <a:extLst>
            <a:ext uri="{FF2B5EF4-FFF2-40B4-BE49-F238E27FC236}">
              <a16:creationId xmlns:a16="http://schemas.microsoft.com/office/drawing/2014/main" id="{D103AC9D-B5C7-4161-B941-2550C20A398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75" name="Text Box 294">
          <a:extLst>
            <a:ext uri="{FF2B5EF4-FFF2-40B4-BE49-F238E27FC236}">
              <a16:creationId xmlns:a16="http://schemas.microsoft.com/office/drawing/2014/main" id="{C2B3DDE2-6B0F-4C02-AE7D-AE263FB7BC4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76" name="Text Box 295">
          <a:extLst>
            <a:ext uri="{FF2B5EF4-FFF2-40B4-BE49-F238E27FC236}">
              <a16:creationId xmlns:a16="http://schemas.microsoft.com/office/drawing/2014/main" id="{EC84C092-0593-46E7-BE76-05D671D7305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77" name="Text Box 296">
          <a:extLst>
            <a:ext uri="{FF2B5EF4-FFF2-40B4-BE49-F238E27FC236}">
              <a16:creationId xmlns:a16="http://schemas.microsoft.com/office/drawing/2014/main" id="{3E3E7627-B218-4517-BC55-5CE6D98E3607}"/>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278" name="Text Box 297">
          <a:extLst>
            <a:ext uri="{FF2B5EF4-FFF2-40B4-BE49-F238E27FC236}">
              <a16:creationId xmlns:a16="http://schemas.microsoft.com/office/drawing/2014/main" id="{D4A85E56-1A87-45BC-9EF0-9736252D0779}"/>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279" name="Text Box 298">
          <a:extLst>
            <a:ext uri="{FF2B5EF4-FFF2-40B4-BE49-F238E27FC236}">
              <a16:creationId xmlns:a16="http://schemas.microsoft.com/office/drawing/2014/main" id="{C0EB4926-A065-4EC8-9B0B-7D15F2E3252A}"/>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80" name="Text Box 299">
          <a:extLst>
            <a:ext uri="{FF2B5EF4-FFF2-40B4-BE49-F238E27FC236}">
              <a16:creationId xmlns:a16="http://schemas.microsoft.com/office/drawing/2014/main" id="{625F9A12-C4DD-4754-8513-62D1E739D3A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81" name="Text Box 300">
          <a:extLst>
            <a:ext uri="{FF2B5EF4-FFF2-40B4-BE49-F238E27FC236}">
              <a16:creationId xmlns:a16="http://schemas.microsoft.com/office/drawing/2014/main" id="{EE1BF6DB-208E-436E-8DD4-B702CD3BB26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82" name="Text Box 301">
          <a:extLst>
            <a:ext uri="{FF2B5EF4-FFF2-40B4-BE49-F238E27FC236}">
              <a16:creationId xmlns:a16="http://schemas.microsoft.com/office/drawing/2014/main" id="{45805F57-96A7-4431-BDF4-522CB828D20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83" name="Text Box 302">
          <a:extLst>
            <a:ext uri="{FF2B5EF4-FFF2-40B4-BE49-F238E27FC236}">
              <a16:creationId xmlns:a16="http://schemas.microsoft.com/office/drawing/2014/main" id="{0DFA3B49-564A-4A10-A08D-AE0B2FAC70F5}"/>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84" name="Text Box 303">
          <a:extLst>
            <a:ext uri="{FF2B5EF4-FFF2-40B4-BE49-F238E27FC236}">
              <a16:creationId xmlns:a16="http://schemas.microsoft.com/office/drawing/2014/main" id="{AB4B92C7-19F4-4330-876D-232EBC021E95}"/>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85" name="Text Box 304">
          <a:extLst>
            <a:ext uri="{FF2B5EF4-FFF2-40B4-BE49-F238E27FC236}">
              <a16:creationId xmlns:a16="http://schemas.microsoft.com/office/drawing/2014/main" id="{DB7E810A-0166-4046-86BE-AC9A6AEA87AC}"/>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86" name="Text Box 305">
          <a:extLst>
            <a:ext uri="{FF2B5EF4-FFF2-40B4-BE49-F238E27FC236}">
              <a16:creationId xmlns:a16="http://schemas.microsoft.com/office/drawing/2014/main" id="{DB98792B-8EFE-430D-8904-A3EB10E66D94}"/>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87" name="Text Box 306">
          <a:extLst>
            <a:ext uri="{FF2B5EF4-FFF2-40B4-BE49-F238E27FC236}">
              <a16:creationId xmlns:a16="http://schemas.microsoft.com/office/drawing/2014/main" id="{62C9BE02-058E-4D4C-B90F-C119E10A076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88" name="Text Box 307">
          <a:extLst>
            <a:ext uri="{FF2B5EF4-FFF2-40B4-BE49-F238E27FC236}">
              <a16:creationId xmlns:a16="http://schemas.microsoft.com/office/drawing/2014/main" id="{A3B6BFC5-6305-4724-B49A-B9FE5A4C083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89" name="Text Box 308">
          <a:extLst>
            <a:ext uri="{FF2B5EF4-FFF2-40B4-BE49-F238E27FC236}">
              <a16:creationId xmlns:a16="http://schemas.microsoft.com/office/drawing/2014/main" id="{B8E17C08-E6FC-41D1-B018-A5E03FA6DB3D}"/>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90" name="Text Box 309">
          <a:extLst>
            <a:ext uri="{FF2B5EF4-FFF2-40B4-BE49-F238E27FC236}">
              <a16:creationId xmlns:a16="http://schemas.microsoft.com/office/drawing/2014/main" id="{3B4C591C-C13C-4A53-A853-4B1DB8DA25B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91" name="Text Box 310">
          <a:extLst>
            <a:ext uri="{FF2B5EF4-FFF2-40B4-BE49-F238E27FC236}">
              <a16:creationId xmlns:a16="http://schemas.microsoft.com/office/drawing/2014/main" id="{966ED1CD-BC98-44ED-8EF2-7D47CC71DAE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92" name="Text Box 311">
          <a:extLst>
            <a:ext uri="{FF2B5EF4-FFF2-40B4-BE49-F238E27FC236}">
              <a16:creationId xmlns:a16="http://schemas.microsoft.com/office/drawing/2014/main" id="{24E83B34-EF23-413C-A5E5-1CA1E0C9697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93" name="Text Box 312">
          <a:extLst>
            <a:ext uri="{FF2B5EF4-FFF2-40B4-BE49-F238E27FC236}">
              <a16:creationId xmlns:a16="http://schemas.microsoft.com/office/drawing/2014/main" id="{3BAFD0F7-3479-42B9-B9B0-D47F6CDE1D6B}"/>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294" name="Text Box 313">
          <a:extLst>
            <a:ext uri="{FF2B5EF4-FFF2-40B4-BE49-F238E27FC236}">
              <a16:creationId xmlns:a16="http://schemas.microsoft.com/office/drawing/2014/main" id="{88375DBE-2C3A-4D3B-BFF1-5D0988A2C43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95" name="Text Box 314">
          <a:extLst>
            <a:ext uri="{FF2B5EF4-FFF2-40B4-BE49-F238E27FC236}">
              <a16:creationId xmlns:a16="http://schemas.microsoft.com/office/drawing/2014/main" id="{2F004C04-B573-4C3F-B179-C88F4C505DE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96" name="Text Box 315">
          <a:extLst>
            <a:ext uri="{FF2B5EF4-FFF2-40B4-BE49-F238E27FC236}">
              <a16:creationId xmlns:a16="http://schemas.microsoft.com/office/drawing/2014/main" id="{56184FA9-00D8-423F-9CF6-C2CF59E1C2C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297" name="Text Box 316">
          <a:extLst>
            <a:ext uri="{FF2B5EF4-FFF2-40B4-BE49-F238E27FC236}">
              <a16:creationId xmlns:a16="http://schemas.microsoft.com/office/drawing/2014/main" id="{139073EC-C35D-45EC-B288-1CCE0514162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298" name="Text Box 317">
          <a:extLst>
            <a:ext uri="{FF2B5EF4-FFF2-40B4-BE49-F238E27FC236}">
              <a16:creationId xmlns:a16="http://schemas.microsoft.com/office/drawing/2014/main" id="{DEB60C33-6FBE-42DA-BF17-836BF46872E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299" name="Text Box 318">
          <a:extLst>
            <a:ext uri="{FF2B5EF4-FFF2-40B4-BE49-F238E27FC236}">
              <a16:creationId xmlns:a16="http://schemas.microsoft.com/office/drawing/2014/main" id="{C3914AFE-520E-4D57-BF71-1E16BAA5C9D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00" name="Text Box 319">
          <a:extLst>
            <a:ext uri="{FF2B5EF4-FFF2-40B4-BE49-F238E27FC236}">
              <a16:creationId xmlns:a16="http://schemas.microsoft.com/office/drawing/2014/main" id="{4795EA2A-A037-458C-A412-385EE9D82A35}"/>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01" name="Text Box 320">
          <a:extLst>
            <a:ext uri="{FF2B5EF4-FFF2-40B4-BE49-F238E27FC236}">
              <a16:creationId xmlns:a16="http://schemas.microsoft.com/office/drawing/2014/main" id="{4D799F41-CFDC-44CF-8049-BED67AE7528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02" name="Text Box 321">
          <a:extLst>
            <a:ext uri="{FF2B5EF4-FFF2-40B4-BE49-F238E27FC236}">
              <a16:creationId xmlns:a16="http://schemas.microsoft.com/office/drawing/2014/main" id="{1410538B-DEFF-4BE6-AE02-E0C4942F961F}"/>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03" name="Text Box 322">
          <a:extLst>
            <a:ext uri="{FF2B5EF4-FFF2-40B4-BE49-F238E27FC236}">
              <a16:creationId xmlns:a16="http://schemas.microsoft.com/office/drawing/2014/main" id="{9B1BE4B1-3D5A-45F7-B785-BB889975F35D}"/>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04" name="Text Box 323">
          <a:extLst>
            <a:ext uri="{FF2B5EF4-FFF2-40B4-BE49-F238E27FC236}">
              <a16:creationId xmlns:a16="http://schemas.microsoft.com/office/drawing/2014/main" id="{100E2995-27A0-44A8-BFEC-787C020E69B5}"/>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05" name="Text Box 324">
          <a:extLst>
            <a:ext uri="{FF2B5EF4-FFF2-40B4-BE49-F238E27FC236}">
              <a16:creationId xmlns:a16="http://schemas.microsoft.com/office/drawing/2014/main" id="{E11CA4AE-0100-41E9-83EF-53E6C5795187}"/>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06" name="Text Box 325">
          <a:extLst>
            <a:ext uri="{FF2B5EF4-FFF2-40B4-BE49-F238E27FC236}">
              <a16:creationId xmlns:a16="http://schemas.microsoft.com/office/drawing/2014/main" id="{F218528D-3FED-4780-8AC4-84B5BBE4267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07" name="Text Box 326">
          <a:extLst>
            <a:ext uri="{FF2B5EF4-FFF2-40B4-BE49-F238E27FC236}">
              <a16:creationId xmlns:a16="http://schemas.microsoft.com/office/drawing/2014/main" id="{B14C2A8A-32D2-443E-B1D4-95B7D56FDD1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08" name="Text Box 327">
          <a:extLst>
            <a:ext uri="{FF2B5EF4-FFF2-40B4-BE49-F238E27FC236}">
              <a16:creationId xmlns:a16="http://schemas.microsoft.com/office/drawing/2014/main" id="{AE0939AF-8F73-4579-95C1-469E1D996CC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09" name="Text Box 328">
          <a:extLst>
            <a:ext uri="{FF2B5EF4-FFF2-40B4-BE49-F238E27FC236}">
              <a16:creationId xmlns:a16="http://schemas.microsoft.com/office/drawing/2014/main" id="{C19353C9-3821-4D35-8007-174AA83EF129}"/>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10" name="Text Box 329">
          <a:extLst>
            <a:ext uri="{FF2B5EF4-FFF2-40B4-BE49-F238E27FC236}">
              <a16:creationId xmlns:a16="http://schemas.microsoft.com/office/drawing/2014/main" id="{72011FBA-82F6-47B9-9DEE-DC6974D6619F}"/>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11" name="Text Box 330">
          <a:extLst>
            <a:ext uri="{FF2B5EF4-FFF2-40B4-BE49-F238E27FC236}">
              <a16:creationId xmlns:a16="http://schemas.microsoft.com/office/drawing/2014/main" id="{EBE51E3A-4E5A-44E9-88BC-4066B355F228}"/>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12" name="Text Box 331">
          <a:extLst>
            <a:ext uri="{FF2B5EF4-FFF2-40B4-BE49-F238E27FC236}">
              <a16:creationId xmlns:a16="http://schemas.microsoft.com/office/drawing/2014/main" id="{7C885AC9-6B5B-413D-A9DD-51415103D538}"/>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13" name="Text Box 332">
          <a:extLst>
            <a:ext uri="{FF2B5EF4-FFF2-40B4-BE49-F238E27FC236}">
              <a16:creationId xmlns:a16="http://schemas.microsoft.com/office/drawing/2014/main" id="{A0817183-5F79-4B96-A032-7CE1B4345C7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14" name="Text Box 333">
          <a:extLst>
            <a:ext uri="{FF2B5EF4-FFF2-40B4-BE49-F238E27FC236}">
              <a16:creationId xmlns:a16="http://schemas.microsoft.com/office/drawing/2014/main" id="{575F99C6-DA56-40CB-B272-0AFB4AE1901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15" name="Text Box 334">
          <a:extLst>
            <a:ext uri="{FF2B5EF4-FFF2-40B4-BE49-F238E27FC236}">
              <a16:creationId xmlns:a16="http://schemas.microsoft.com/office/drawing/2014/main" id="{DA7C8FB2-DBEB-4499-A719-B1DCB06B0C1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16" name="Text Box 335">
          <a:extLst>
            <a:ext uri="{FF2B5EF4-FFF2-40B4-BE49-F238E27FC236}">
              <a16:creationId xmlns:a16="http://schemas.microsoft.com/office/drawing/2014/main" id="{21BE33B8-F2DA-40BE-9EA3-B0B9A927049D}"/>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17" name="Text Box 336">
          <a:extLst>
            <a:ext uri="{FF2B5EF4-FFF2-40B4-BE49-F238E27FC236}">
              <a16:creationId xmlns:a16="http://schemas.microsoft.com/office/drawing/2014/main" id="{8D9FAF1F-B2AF-4892-B78D-68A6713E4ECF}"/>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18" name="Text Box 337">
          <a:extLst>
            <a:ext uri="{FF2B5EF4-FFF2-40B4-BE49-F238E27FC236}">
              <a16:creationId xmlns:a16="http://schemas.microsoft.com/office/drawing/2014/main" id="{CA5AB1D1-098D-4DA2-8930-92D7519B626D}"/>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19" name="Text Box 338">
          <a:extLst>
            <a:ext uri="{FF2B5EF4-FFF2-40B4-BE49-F238E27FC236}">
              <a16:creationId xmlns:a16="http://schemas.microsoft.com/office/drawing/2014/main" id="{69F99E4D-F538-4C2D-9A6B-B35063E0665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20" name="Text Box 339">
          <a:extLst>
            <a:ext uri="{FF2B5EF4-FFF2-40B4-BE49-F238E27FC236}">
              <a16:creationId xmlns:a16="http://schemas.microsoft.com/office/drawing/2014/main" id="{46901AF0-B6B4-4021-AD5E-64005987B87F}"/>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21" name="Text Box 340">
          <a:extLst>
            <a:ext uri="{FF2B5EF4-FFF2-40B4-BE49-F238E27FC236}">
              <a16:creationId xmlns:a16="http://schemas.microsoft.com/office/drawing/2014/main" id="{3AEA3A4B-678A-4C33-9762-A90929E5D46A}"/>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22" name="Text Box 341">
          <a:extLst>
            <a:ext uri="{FF2B5EF4-FFF2-40B4-BE49-F238E27FC236}">
              <a16:creationId xmlns:a16="http://schemas.microsoft.com/office/drawing/2014/main" id="{35F8D6EE-18E8-410D-BC48-A9E15EFAACEF}"/>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23" name="Text Box 342">
          <a:extLst>
            <a:ext uri="{FF2B5EF4-FFF2-40B4-BE49-F238E27FC236}">
              <a16:creationId xmlns:a16="http://schemas.microsoft.com/office/drawing/2014/main" id="{95977392-C3E3-4B70-8985-C9A42BC9D88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24" name="Text Box 343">
          <a:extLst>
            <a:ext uri="{FF2B5EF4-FFF2-40B4-BE49-F238E27FC236}">
              <a16:creationId xmlns:a16="http://schemas.microsoft.com/office/drawing/2014/main" id="{5A27EC80-9F69-4D70-903E-0D4367C3728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25" name="Text Box 344">
          <a:extLst>
            <a:ext uri="{FF2B5EF4-FFF2-40B4-BE49-F238E27FC236}">
              <a16:creationId xmlns:a16="http://schemas.microsoft.com/office/drawing/2014/main" id="{7A454029-1F87-491A-BCF7-FA920481D6D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26" name="Text Box 345">
          <a:extLst>
            <a:ext uri="{FF2B5EF4-FFF2-40B4-BE49-F238E27FC236}">
              <a16:creationId xmlns:a16="http://schemas.microsoft.com/office/drawing/2014/main" id="{B6A74ED0-9FF5-4ACE-AEA5-411636F5293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27" name="Text Box 346">
          <a:extLst>
            <a:ext uri="{FF2B5EF4-FFF2-40B4-BE49-F238E27FC236}">
              <a16:creationId xmlns:a16="http://schemas.microsoft.com/office/drawing/2014/main" id="{72B2E691-1390-4745-BB85-AABABFC65DD5}"/>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28" name="Text Box 347">
          <a:extLst>
            <a:ext uri="{FF2B5EF4-FFF2-40B4-BE49-F238E27FC236}">
              <a16:creationId xmlns:a16="http://schemas.microsoft.com/office/drawing/2014/main" id="{BF22A751-49F0-406E-B47E-2654F07AD6A9}"/>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29" name="Text Box 348">
          <a:extLst>
            <a:ext uri="{FF2B5EF4-FFF2-40B4-BE49-F238E27FC236}">
              <a16:creationId xmlns:a16="http://schemas.microsoft.com/office/drawing/2014/main" id="{357ABCD7-3F2E-4FE9-9021-FAF994B08EF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30" name="Text Box 349">
          <a:extLst>
            <a:ext uri="{FF2B5EF4-FFF2-40B4-BE49-F238E27FC236}">
              <a16:creationId xmlns:a16="http://schemas.microsoft.com/office/drawing/2014/main" id="{55F10734-37BA-4A02-BBCD-2E180F973AE4}"/>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31" name="Text Box 350">
          <a:extLst>
            <a:ext uri="{FF2B5EF4-FFF2-40B4-BE49-F238E27FC236}">
              <a16:creationId xmlns:a16="http://schemas.microsoft.com/office/drawing/2014/main" id="{767CA23C-4A0A-4BC6-8547-4364B6315B9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32" name="Text Box 351">
          <a:extLst>
            <a:ext uri="{FF2B5EF4-FFF2-40B4-BE49-F238E27FC236}">
              <a16:creationId xmlns:a16="http://schemas.microsoft.com/office/drawing/2014/main" id="{9697A419-3387-41A0-BB10-6DCF59A6C85F}"/>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33" name="Text Box 352">
          <a:extLst>
            <a:ext uri="{FF2B5EF4-FFF2-40B4-BE49-F238E27FC236}">
              <a16:creationId xmlns:a16="http://schemas.microsoft.com/office/drawing/2014/main" id="{FFE0FA92-21F2-4BDD-9701-EBCCF43BCE88}"/>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34" name="Text Box 353">
          <a:extLst>
            <a:ext uri="{FF2B5EF4-FFF2-40B4-BE49-F238E27FC236}">
              <a16:creationId xmlns:a16="http://schemas.microsoft.com/office/drawing/2014/main" id="{71A80481-6747-49C9-929B-6B70E9E51EFA}"/>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35" name="Text Box 354">
          <a:extLst>
            <a:ext uri="{FF2B5EF4-FFF2-40B4-BE49-F238E27FC236}">
              <a16:creationId xmlns:a16="http://schemas.microsoft.com/office/drawing/2014/main" id="{D0377553-31C0-4AF8-B6F6-B5CDEC10CEBA}"/>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36" name="Text Box 355">
          <a:extLst>
            <a:ext uri="{FF2B5EF4-FFF2-40B4-BE49-F238E27FC236}">
              <a16:creationId xmlns:a16="http://schemas.microsoft.com/office/drawing/2014/main" id="{D514E658-348A-43D4-B462-F8E8A00658BE}"/>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37" name="Text Box 356">
          <a:extLst>
            <a:ext uri="{FF2B5EF4-FFF2-40B4-BE49-F238E27FC236}">
              <a16:creationId xmlns:a16="http://schemas.microsoft.com/office/drawing/2014/main" id="{408C610F-9AE0-471C-9036-A48663C53AD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38" name="Text Box 357">
          <a:extLst>
            <a:ext uri="{FF2B5EF4-FFF2-40B4-BE49-F238E27FC236}">
              <a16:creationId xmlns:a16="http://schemas.microsoft.com/office/drawing/2014/main" id="{9BC6D28C-FBDF-469D-BD3C-2260EECB1C3A}"/>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39" name="Text Box 358">
          <a:extLst>
            <a:ext uri="{FF2B5EF4-FFF2-40B4-BE49-F238E27FC236}">
              <a16:creationId xmlns:a16="http://schemas.microsoft.com/office/drawing/2014/main" id="{4A1A8E15-AB94-4F3F-B7CA-32B65A57A0A7}"/>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40" name="Text Box 359">
          <a:extLst>
            <a:ext uri="{FF2B5EF4-FFF2-40B4-BE49-F238E27FC236}">
              <a16:creationId xmlns:a16="http://schemas.microsoft.com/office/drawing/2014/main" id="{80AE638E-231F-4AB7-B661-4EE829EA94BE}"/>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41" name="Text Box 360">
          <a:extLst>
            <a:ext uri="{FF2B5EF4-FFF2-40B4-BE49-F238E27FC236}">
              <a16:creationId xmlns:a16="http://schemas.microsoft.com/office/drawing/2014/main" id="{F0A4B50D-F2CD-41D9-8CF4-DF233C700F1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42" name="Text Box 361">
          <a:extLst>
            <a:ext uri="{FF2B5EF4-FFF2-40B4-BE49-F238E27FC236}">
              <a16:creationId xmlns:a16="http://schemas.microsoft.com/office/drawing/2014/main" id="{C59485D1-2217-491E-862E-C07183A0BB6E}"/>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43" name="Text Box 362">
          <a:extLst>
            <a:ext uri="{FF2B5EF4-FFF2-40B4-BE49-F238E27FC236}">
              <a16:creationId xmlns:a16="http://schemas.microsoft.com/office/drawing/2014/main" id="{1A2284D2-2CF2-461D-9F88-463E0C03701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44" name="Text Box 363">
          <a:extLst>
            <a:ext uri="{FF2B5EF4-FFF2-40B4-BE49-F238E27FC236}">
              <a16:creationId xmlns:a16="http://schemas.microsoft.com/office/drawing/2014/main" id="{36A9C2E5-9D0D-421F-818E-2E26A636F55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45" name="Text Box 364">
          <a:extLst>
            <a:ext uri="{FF2B5EF4-FFF2-40B4-BE49-F238E27FC236}">
              <a16:creationId xmlns:a16="http://schemas.microsoft.com/office/drawing/2014/main" id="{C0A59D2D-7EB4-4915-9CF3-EB67C6F95BB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46" name="Text Box 365">
          <a:extLst>
            <a:ext uri="{FF2B5EF4-FFF2-40B4-BE49-F238E27FC236}">
              <a16:creationId xmlns:a16="http://schemas.microsoft.com/office/drawing/2014/main" id="{840B5749-73A1-4606-8CC7-B67817C0F03D}"/>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47" name="Text Box 366">
          <a:extLst>
            <a:ext uri="{FF2B5EF4-FFF2-40B4-BE49-F238E27FC236}">
              <a16:creationId xmlns:a16="http://schemas.microsoft.com/office/drawing/2014/main" id="{9252A7CE-83E1-493F-8D45-4AD35538ED3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48" name="Text Box 367">
          <a:extLst>
            <a:ext uri="{FF2B5EF4-FFF2-40B4-BE49-F238E27FC236}">
              <a16:creationId xmlns:a16="http://schemas.microsoft.com/office/drawing/2014/main" id="{0819C664-F4FF-4176-833D-B24F44AA7D7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49" name="Text Box 368">
          <a:extLst>
            <a:ext uri="{FF2B5EF4-FFF2-40B4-BE49-F238E27FC236}">
              <a16:creationId xmlns:a16="http://schemas.microsoft.com/office/drawing/2014/main" id="{B03AD55C-88FF-4952-84D7-40C35B6916A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50" name="Text Box 369">
          <a:extLst>
            <a:ext uri="{FF2B5EF4-FFF2-40B4-BE49-F238E27FC236}">
              <a16:creationId xmlns:a16="http://schemas.microsoft.com/office/drawing/2014/main" id="{FADAB9A7-51B8-40D0-B68B-A7E86419027B}"/>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51" name="Text Box 370">
          <a:extLst>
            <a:ext uri="{FF2B5EF4-FFF2-40B4-BE49-F238E27FC236}">
              <a16:creationId xmlns:a16="http://schemas.microsoft.com/office/drawing/2014/main" id="{E8DC9EC3-A053-4CD8-AEB4-128264A244B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52" name="Text Box 371">
          <a:extLst>
            <a:ext uri="{FF2B5EF4-FFF2-40B4-BE49-F238E27FC236}">
              <a16:creationId xmlns:a16="http://schemas.microsoft.com/office/drawing/2014/main" id="{9FB20B2B-D744-4075-BA74-DA0E7322D56D}"/>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53" name="Text Box 372">
          <a:extLst>
            <a:ext uri="{FF2B5EF4-FFF2-40B4-BE49-F238E27FC236}">
              <a16:creationId xmlns:a16="http://schemas.microsoft.com/office/drawing/2014/main" id="{455DBE7D-BCD6-4E8F-B16A-090015F321A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54" name="Text Box 373">
          <a:extLst>
            <a:ext uri="{FF2B5EF4-FFF2-40B4-BE49-F238E27FC236}">
              <a16:creationId xmlns:a16="http://schemas.microsoft.com/office/drawing/2014/main" id="{0464642C-F7FA-4BDE-BA03-9A6F4D4581D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55" name="Text Box 374">
          <a:extLst>
            <a:ext uri="{FF2B5EF4-FFF2-40B4-BE49-F238E27FC236}">
              <a16:creationId xmlns:a16="http://schemas.microsoft.com/office/drawing/2014/main" id="{9962919C-291F-49CC-891C-D28CF517704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56" name="Text Box 375">
          <a:extLst>
            <a:ext uri="{FF2B5EF4-FFF2-40B4-BE49-F238E27FC236}">
              <a16:creationId xmlns:a16="http://schemas.microsoft.com/office/drawing/2014/main" id="{E8308107-19F0-4BFB-A435-DF28EF2462D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57" name="Text Box 376">
          <a:extLst>
            <a:ext uri="{FF2B5EF4-FFF2-40B4-BE49-F238E27FC236}">
              <a16:creationId xmlns:a16="http://schemas.microsoft.com/office/drawing/2014/main" id="{15FA8526-8721-4EBD-B3EB-8986F324B11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58" name="Text Box 377">
          <a:extLst>
            <a:ext uri="{FF2B5EF4-FFF2-40B4-BE49-F238E27FC236}">
              <a16:creationId xmlns:a16="http://schemas.microsoft.com/office/drawing/2014/main" id="{F74D5723-4DA2-4A8D-A686-68826406F93E}"/>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59" name="Text Box 378">
          <a:extLst>
            <a:ext uri="{FF2B5EF4-FFF2-40B4-BE49-F238E27FC236}">
              <a16:creationId xmlns:a16="http://schemas.microsoft.com/office/drawing/2014/main" id="{A276A235-685F-45A5-929F-D7A9BD0029B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60" name="Text Box 379">
          <a:extLst>
            <a:ext uri="{FF2B5EF4-FFF2-40B4-BE49-F238E27FC236}">
              <a16:creationId xmlns:a16="http://schemas.microsoft.com/office/drawing/2014/main" id="{19C0E796-ACC9-44E2-9F2B-29C0471C206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61" name="Text Box 380">
          <a:extLst>
            <a:ext uri="{FF2B5EF4-FFF2-40B4-BE49-F238E27FC236}">
              <a16:creationId xmlns:a16="http://schemas.microsoft.com/office/drawing/2014/main" id="{9B04466B-735D-451C-B870-E882C0D9CDC9}"/>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62" name="Text Box 381">
          <a:extLst>
            <a:ext uri="{FF2B5EF4-FFF2-40B4-BE49-F238E27FC236}">
              <a16:creationId xmlns:a16="http://schemas.microsoft.com/office/drawing/2014/main" id="{3F555EBE-085B-4F65-A300-038D2D45C0C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63" name="Text Box 382">
          <a:extLst>
            <a:ext uri="{FF2B5EF4-FFF2-40B4-BE49-F238E27FC236}">
              <a16:creationId xmlns:a16="http://schemas.microsoft.com/office/drawing/2014/main" id="{86B1C6D5-E3DC-4590-99F0-71F80D4D7BB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64" name="Text Box 383">
          <a:extLst>
            <a:ext uri="{FF2B5EF4-FFF2-40B4-BE49-F238E27FC236}">
              <a16:creationId xmlns:a16="http://schemas.microsoft.com/office/drawing/2014/main" id="{6F0BA3C3-4323-4033-8C93-CBCBC6BC0F7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65" name="Text Box 384">
          <a:extLst>
            <a:ext uri="{FF2B5EF4-FFF2-40B4-BE49-F238E27FC236}">
              <a16:creationId xmlns:a16="http://schemas.microsoft.com/office/drawing/2014/main" id="{B63B3555-9A93-48FF-BD50-E22AEFBAE48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66" name="Text Box 385">
          <a:extLst>
            <a:ext uri="{FF2B5EF4-FFF2-40B4-BE49-F238E27FC236}">
              <a16:creationId xmlns:a16="http://schemas.microsoft.com/office/drawing/2014/main" id="{B57570AE-DD7B-4038-B786-174AF09D55B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67" name="Text Box 386">
          <a:extLst>
            <a:ext uri="{FF2B5EF4-FFF2-40B4-BE49-F238E27FC236}">
              <a16:creationId xmlns:a16="http://schemas.microsoft.com/office/drawing/2014/main" id="{A8199F0B-D5B6-4F70-A755-FA945B1F2AE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68" name="Text Box 387">
          <a:extLst>
            <a:ext uri="{FF2B5EF4-FFF2-40B4-BE49-F238E27FC236}">
              <a16:creationId xmlns:a16="http://schemas.microsoft.com/office/drawing/2014/main" id="{BBEF4503-C506-487D-9751-EDE872DDD194}"/>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69" name="Text Box 388">
          <a:extLst>
            <a:ext uri="{FF2B5EF4-FFF2-40B4-BE49-F238E27FC236}">
              <a16:creationId xmlns:a16="http://schemas.microsoft.com/office/drawing/2014/main" id="{DDFDA09B-3917-4EA4-BEEF-3CC9733F425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70" name="Text Box 389">
          <a:extLst>
            <a:ext uri="{FF2B5EF4-FFF2-40B4-BE49-F238E27FC236}">
              <a16:creationId xmlns:a16="http://schemas.microsoft.com/office/drawing/2014/main" id="{6D5CB4A8-43DF-4060-8F90-5533AE71F15F}"/>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71" name="Text Box 390">
          <a:extLst>
            <a:ext uri="{FF2B5EF4-FFF2-40B4-BE49-F238E27FC236}">
              <a16:creationId xmlns:a16="http://schemas.microsoft.com/office/drawing/2014/main" id="{E4FB1ACB-B685-44E0-80B8-C3DB7E6BEE8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72" name="Text Box 391">
          <a:extLst>
            <a:ext uri="{FF2B5EF4-FFF2-40B4-BE49-F238E27FC236}">
              <a16:creationId xmlns:a16="http://schemas.microsoft.com/office/drawing/2014/main" id="{C43ED78D-3965-4AE2-A8F9-D47F916A4D4F}"/>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73" name="Text Box 392">
          <a:extLst>
            <a:ext uri="{FF2B5EF4-FFF2-40B4-BE49-F238E27FC236}">
              <a16:creationId xmlns:a16="http://schemas.microsoft.com/office/drawing/2014/main" id="{CFAB36BF-E1B5-47CC-B3F4-4C2B2ECA63A7}"/>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74" name="Text Box 393">
          <a:extLst>
            <a:ext uri="{FF2B5EF4-FFF2-40B4-BE49-F238E27FC236}">
              <a16:creationId xmlns:a16="http://schemas.microsoft.com/office/drawing/2014/main" id="{2F19A132-9C51-4A8F-817F-4151C87D8A1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75" name="Text Box 394">
          <a:extLst>
            <a:ext uri="{FF2B5EF4-FFF2-40B4-BE49-F238E27FC236}">
              <a16:creationId xmlns:a16="http://schemas.microsoft.com/office/drawing/2014/main" id="{1A5DDE87-2219-449A-BEC1-87E44C554A1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76" name="Text Box 395">
          <a:extLst>
            <a:ext uri="{FF2B5EF4-FFF2-40B4-BE49-F238E27FC236}">
              <a16:creationId xmlns:a16="http://schemas.microsoft.com/office/drawing/2014/main" id="{44BA655E-78C5-4D65-8894-EB6154B254C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77" name="Text Box 396">
          <a:extLst>
            <a:ext uri="{FF2B5EF4-FFF2-40B4-BE49-F238E27FC236}">
              <a16:creationId xmlns:a16="http://schemas.microsoft.com/office/drawing/2014/main" id="{17A4855A-189B-436A-93EE-520D7E015D5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78" name="Text Box 397">
          <a:extLst>
            <a:ext uri="{FF2B5EF4-FFF2-40B4-BE49-F238E27FC236}">
              <a16:creationId xmlns:a16="http://schemas.microsoft.com/office/drawing/2014/main" id="{1B795ADD-E12E-4B40-A48E-6773401AD72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79" name="Text Box 398">
          <a:extLst>
            <a:ext uri="{FF2B5EF4-FFF2-40B4-BE49-F238E27FC236}">
              <a16:creationId xmlns:a16="http://schemas.microsoft.com/office/drawing/2014/main" id="{0767F110-3DC5-401C-AAEB-48ED67700A0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80" name="Text Box 399">
          <a:extLst>
            <a:ext uri="{FF2B5EF4-FFF2-40B4-BE49-F238E27FC236}">
              <a16:creationId xmlns:a16="http://schemas.microsoft.com/office/drawing/2014/main" id="{A3AF64BD-08BD-4570-A1AF-3C275C6D1A5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81" name="Text Box 400">
          <a:extLst>
            <a:ext uri="{FF2B5EF4-FFF2-40B4-BE49-F238E27FC236}">
              <a16:creationId xmlns:a16="http://schemas.microsoft.com/office/drawing/2014/main" id="{CD5AEB17-2CC2-4D0F-839B-48070E3D0BE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82" name="Text Box 401">
          <a:extLst>
            <a:ext uri="{FF2B5EF4-FFF2-40B4-BE49-F238E27FC236}">
              <a16:creationId xmlns:a16="http://schemas.microsoft.com/office/drawing/2014/main" id="{1137B74E-744A-4135-A1EB-2743334C8235}"/>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83" name="Text Box 402">
          <a:extLst>
            <a:ext uri="{FF2B5EF4-FFF2-40B4-BE49-F238E27FC236}">
              <a16:creationId xmlns:a16="http://schemas.microsoft.com/office/drawing/2014/main" id="{B388B342-C569-4469-8D1C-3C5EAFEE295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84" name="Text Box 403">
          <a:extLst>
            <a:ext uri="{FF2B5EF4-FFF2-40B4-BE49-F238E27FC236}">
              <a16:creationId xmlns:a16="http://schemas.microsoft.com/office/drawing/2014/main" id="{C6670AA9-06D6-4346-BCBE-E08EF09CB60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85" name="Text Box 404">
          <a:extLst>
            <a:ext uri="{FF2B5EF4-FFF2-40B4-BE49-F238E27FC236}">
              <a16:creationId xmlns:a16="http://schemas.microsoft.com/office/drawing/2014/main" id="{D78CECAC-83D0-4867-856F-3DA0337D1B2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86" name="Text Box 405">
          <a:extLst>
            <a:ext uri="{FF2B5EF4-FFF2-40B4-BE49-F238E27FC236}">
              <a16:creationId xmlns:a16="http://schemas.microsoft.com/office/drawing/2014/main" id="{CF2C0C73-533A-4DF7-9DAF-963E28E8206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87" name="Text Box 406">
          <a:extLst>
            <a:ext uri="{FF2B5EF4-FFF2-40B4-BE49-F238E27FC236}">
              <a16:creationId xmlns:a16="http://schemas.microsoft.com/office/drawing/2014/main" id="{CFB81874-7386-4E07-BA94-436345A842FD}"/>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88" name="Text Box 407">
          <a:extLst>
            <a:ext uri="{FF2B5EF4-FFF2-40B4-BE49-F238E27FC236}">
              <a16:creationId xmlns:a16="http://schemas.microsoft.com/office/drawing/2014/main" id="{32E547A6-4D11-4EC8-A56C-81B4853B155D}"/>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89" name="Text Box 408">
          <a:extLst>
            <a:ext uri="{FF2B5EF4-FFF2-40B4-BE49-F238E27FC236}">
              <a16:creationId xmlns:a16="http://schemas.microsoft.com/office/drawing/2014/main" id="{B0DBD186-7A90-4E08-9E0C-897622FE182C}"/>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90" name="Text Box 409">
          <a:extLst>
            <a:ext uri="{FF2B5EF4-FFF2-40B4-BE49-F238E27FC236}">
              <a16:creationId xmlns:a16="http://schemas.microsoft.com/office/drawing/2014/main" id="{515E4F76-332B-4770-890F-56FA01D0BA4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91" name="Text Box 410">
          <a:extLst>
            <a:ext uri="{FF2B5EF4-FFF2-40B4-BE49-F238E27FC236}">
              <a16:creationId xmlns:a16="http://schemas.microsoft.com/office/drawing/2014/main" id="{0AD99D18-F8D6-4D4D-85DB-C094F13E1CE0}"/>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92" name="Text Box 411">
          <a:extLst>
            <a:ext uri="{FF2B5EF4-FFF2-40B4-BE49-F238E27FC236}">
              <a16:creationId xmlns:a16="http://schemas.microsoft.com/office/drawing/2014/main" id="{24690F26-420D-4BBF-8767-8F4D9D3A17D6}"/>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93" name="Text Box 412">
          <a:extLst>
            <a:ext uri="{FF2B5EF4-FFF2-40B4-BE49-F238E27FC236}">
              <a16:creationId xmlns:a16="http://schemas.microsoft.com/office/drawing/2014/main" id="{0A439CA9-238D-422C-8482-49B2A47DAE5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94" name="Text Box 413">
          <a:extLst>
            <a:ext uri="{FF2B5EF4-FFF2-40B4-BE49-F238E27FC236}">
              <a16:creationId xmlns:a16="http://schemas.microsoft.com/office/drawing/2014/main" id="{2D84CD9E-97D3-4E61-9482-F68AE250FCBD}"/>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395" name="Text Box 414">
          <a:extLst>
            <a:ext uri="{FF2B5EF4-FFF2-40B4-BE49-F238E27FC236}">
              <a16:creationId xmlns:a16="http://schemas.microsoft.com/office/drawing/2014/main" id="{14E0F448-E510-4848-9799-5F93FC43610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396" name="Text Box 415">
          <a:extLst>
            <a:ext uri="{FF2B5EF4-FFF2-40B4-BE49-F238E27FC236}">
              <a16:creationId xmlns:a16="http://schemas.microsoft.com/office/drawing/2014/main" id="{7272584D-419D-44E1-8562-EFC1C5D831D2}"/>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397" name="Text Box 416">
          <a:extLst>
            <a:ext uri="{FF2B5EF4-FFF2-40B4-BE49-F238E27FC236}">
              <a16:creationId xmlns:a16="http://schemas.microsoft.com/office/drawing/2014/main" id="{546D895D-9CA2-47FD-BE28-5A94C6A63D2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98" name="Text Box 417">
          <a:extLst>
            <a:ext uri="{FF2B5EF4-FFF2-40B4-BE49-F238E27FC236}">
              <a16:creationId xmlns:a16="http://schemas.microsoft.com/office/drawing/2014/main" id="{CB20E034-642E-4F63-9A80-B3447D13C8F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399" name="Text Box 418">
          <a:extLst>
            <a:ext uri="{FF2B5EF4-FFF2-40B4-BE49-F238E27FC236}">
              <a16:creationId xmlns:a16="http://schemas.microsoft.com/office/drawing/2014/main" id="{347CAA15-69B4-4C5A-B661-C3A070982F97}"/>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00" name="Text Box 419">
          <a:extLst>
            <a:ext uri="{FF2B5EF4-FFF2-40B4-BE49-F238E27FC236}">
              <a16:creationId xmlns:a16="http://schemas.microsoft.com/office/drawing/2014/main" id="{40FFC10B-94C2-4FCD-9254-FA64A353071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01" name="Text Box 420">
          <a:extLst>
            <a:ext uri="{FF2B5EF4-FFF2-40B4-BE49-F238E27FC236}">
              <a16:creationId xmlns:a16="http://schemas.microsoft.com/office/drawing/2014/main" id="{B046E655-733F-415B-99F2-9654A3AF05FB}"/>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02" name="Text Box 421">
          <a:extLst>
            <a:ext uri="{FF2B5EF4-FFF2-40B4-BE49-F238E27FC236}">
              <a16:creationId xmlns:a16="http://schemas.microsoft.com/office/drawing/2014/main" id="{F35C674C-AD18-48DE-BD71-3C0BF9EB11C1}"/>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403" name="Text Box 422">
          <a:extLst>
            <a:ext uri="{FF2B5EF4-FFF2-40B4-BE49-F238E27FC236}">
              <a16:creationId xmlns:a16="http://schemas.microsoft.com/office/drawing/2014/main" id="{600F71A8-830F-46A1-942B-B12FBC48D1DF}"/>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04" name="Text Box 423">
          <a:extLst>
            <a:ext uri="{FF2B5EF4-FFF2-40B4-BE49-F238E27FC236}">
              <a16:creationId xmlns:a16="http://schemas.microsoft.com/office/drawing/2014/main" id="{84C95364-0A72-424E-9F5C-30537F1E726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05" name="Text Box 424">
          <a:extLst>
            <a:ext uri="{FF2B5EF4-FFF2-40B4-BE49-F238E27FC236}">
              <a16:creationId xmlns:a16="http://schemas.microsoft.com/office/drawing/2014/main" id="{36B2FA57-0DFA-4C71-8E4A-0413D9D65118}"/>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06" name="Text Box 425">
          <a:extLst>
            <a:ext uri="{FF2B5EF4-FFF2-40B4-BE49-F238E27FC236}">
              <a16:creationId xmlns:a16="http://schemas.microsoft.com/office/drawing/2014/main" id="{C0F2E713-5BEE-4949-BC66-236DBA4D2A7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07" name="Text Box 426">
          <a:extLst>
            <a:ext uri="{FF2B5EF4-FFF2-40B4-BE49-F238E27FC236}">
              <a16:creationId xmlns:a16="http://schemas.microsoft.com/office/drawing/2014/main" id="{B13E1741-41FF-4BD8-9014-F376401C050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08" name="Text Box 427">
          <a:extLst>
            <a:ext uri="{FF2B5EF4-FFF2-40B4-BE49-F238E27FC236}">
              <a16:creationId xmlns:a16="http://schemas.microsoft.com/office/drawing/2014/main" id="{BDF804D8-4F75-4E27-87B6-810CA58BBF39}"/>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09" name="Text Box 428">
          <a:extLst>
            <a:ext uri="{FF2B5EF4-FFF2-40B4-BE49-F238E27FC236}">
              <a16:creationId xmlns:a16="http://schemas.microsoft.com/office/drawing/2014/main" id="{680BB12D-5CB9-41CF-B2C1-1442BF94A7B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10" name="Text Box 429">
          <a:extLst>
            <a:ext uri="{FF2B5EF4-FFF2-40B4-BE49-F238E27FC236}">
              <a16:creationId xmlns:a16="http://schemas.microsoft.com/office/drawing/2014/main" id="{D3C16A07-117F-42CD-B3DD-F35D7FEAF9EF}"/>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11" name="Text Box 430">
          <a:extLst>
            <a:ext uri="{FF2B5EF4-FFF2-40B4-BE49-F238E27FC236}">
              <a16:creationId xmlns:a16="http://schemas.microsoft.com/office/drawing/2014/main" id="{D21F2561-71A6-4A54-8BDA-CFFBA2369220}"/>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412" name="Text Box 431">
          <a:extLst>
            <a:ext uri="{FF2B5EF4-FFF2-40B4-BE49-F238E27FC236}">
              <a16:creationId xmlns:a16="http://schemas.microsoft.com/office/drawing/2014/main" id="{7A62CB2A-7BDE-4416-89AF-10DB76B189A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13" name="Text Box 432">
          <a:extLst>
            <a:ext uri="{FF2B5EF4-FFF2-40B4-BE49-F238E27FC236}">
              <a16:creationId xmlns:a16="http://schemas.microsoft.com/office/drawing/2014/main" id="{48367DCC-76CF-49A6-8319-613FF3F2F9DB}"/>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414" name="Text Box 433">
          <a:extLst>
            <a:ext uri="{FF2B5EF4-FFF2-40B4-BE49-F238E27FC236}">
              <a16:creationId xmlns:a16="http://schemas.microsoft.com/office/drawing/2014/main" id="{3B446225-CE11-4816-BC0B-52CCF5B36997}"/>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15" name="Text Box 434">
          <a:extLst>
            <a:ext uri="{FF2B5EF4-FFF2-40B4-BE49-F238E27FC236}">
              <a16:creationId xmlns:a16="http://schemas.microsoft.com/office/drawing/2014/main" id="{A1AF9F17-957C-4BA0-A780-263C4F693029}"/>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16" name="Text Box 435">
          <a:extLst>
            <a:ext uri="{FF2B5EF4-FFF2-40B4-BE49-F238E27FC236}">
              <a16:creationId xmlns:a16="http://schemas.microsoft.com/office/drawing/2014/main" id="{1E91D89A-413B-4C41-94F7-6EF6FB241A78}"/>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17" name="Text Box 436">
          <a:extLst>
            <a:ext uri="{FF2B5EF4-FFF2-40B4-BE49-F238E27FC236}">
              <a16:creationId xmlns:a16="http://schemas.microsoft.com/office/drawing/2014/main" id="{A6D5B655-9FC4-4B91-B617-705521639D9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418" name="Text Box 437">
          <a:extLst>
            <a:ext uri="{FF2B5EF4-FFF2-40B4-BE49-F238E27FC236}">
              <a16:creationId xmlns:a16="http://schemas.microsoft.com/office/drawing/2014/main" id="{3FBEFFEA-9C31-4902-A1E8-47B17F2E78B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19" name="Text Box 438">
          <a:extLst>
            <a:ext uri="{FF2B5EF4-FFF2-40B4-BE49-F238E27FC236}">
              <a16:creationId xmlns:a16="http://schemas.microsoft.com/office/drawing/2014/main" id="{3C8787E0-8493-470D-B953-74B4F406E889}"/>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420" name="Text Box 439">
          <a:extLst>
            <a:ext uri="{FF2B5EF4-FFF2-40B4-BE49-F238E27FC236}">
              <a16:creationId xmlns:a16="http://schemas.microsoft.com/office/drawing/2014/main" id="{622BE4E0-8223-4DCF-A1AA-CB8F73FE7D32}"/>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21" name="Text Box 440">
          <a:extLst>
            <a:ext uri="{FF2B5EF4-FFF2-40B4-BE49-F238E27FC236}">
              <a16:creationId xmlns:a16="http://schemas.microsoft.com/office/drawing/2014/main" id="{2C5496C7-EC92-4BE7-AC6B-B25C295F91A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22" name="Text Box 441">
          <a:extLst>
            <a:ext uri="{FF2B5EF4-FFF2-40B4-BE49-F238E27FC236}">
              <a16:creationId xmlns:a16="http://schemas.microsoft.com/office/drawing/2014/main" id="{32B41F36-7BF9-4FA9-B95E-68F679F1510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23" name="Text Box 442">
          <a:extLst>
            <a:ext uri="{FF2B5EF4-FFF2-40B4-BE49-F238E27FC236}">
              <a16:creationId xmlns:a16="http://schemas.microsoft.com/office/drawing/2014/main" id="{67F25B6E-7CB5-4E6F-8C19-1105144E778B}"/>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424" name="Text Box 443">
          <a:extLst>
            <a:ext uri="{FF2B5EF4-FFF2-40B4-BE49-F238E27FC236}">
              <a16:creationId xmlns:a16="http://schemas.microsoft.com/office/drawing/2014/main" id="{0496D764-517B-40C3-A99B-BED85A19F65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25" name="Text Box 444">
          <a:extLst>
            <a:ext uri="{FF2B5EF4-FFF2-40B4-BE49-F238E27FC236}">
              <a16:creationId xmlns:a16="http://schemas.microsoft.com/office/drawing/2014/main" id="{84470F0F-F7AD-4FEC-9F71-6BDA90F5431D}"/>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426" name="Text Box 445">
          <a:extLst>
            <a:ext uri="{FF2B5EF4-FFF2-40B4-BE49-F238E27FC236}">
              <a16:creationId xmlns:a16="http://schemas.microsoft.com/office/drawing/2014/main" id="{2396C112-837C-442B-8922-7A4D5AE2DF6E}"/>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27" name="Text Box 446">
          <a:extLst>
            <a:ext uri="{FF2B5EF4-FFF2-40B4-BE49-F238E27FC236}">
              <a16:creationId xmlns:a16="http://schemas.microsoft.com/office/drawing/2014/main" id="{7742EFB4-3413-4359-8A07-8D9ED196E034}"/>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28" name="Text Box 447">
          <a:extLst>
            <a:ext uri="{FF2B5EF4-FFF2-40B4-BE49-F238E27FC236}">
              <a16:creationId xmlns:a16="http://schemas.microsoft.com/office/drawing/2014/main" id="{5160B880-740A-4A54-A770-9935C78B7094}"/>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29" name="Text Box 448">
          <a:extLst>
            <a:ext uri="{FF2B5EF4-FFF2-40B4-BE49-F238E27FC236}">
              <a16:creationId xmlns:a16="http://schemas.microsoft.com/office/drawing/2014/main" id="{05B01997-D132-4463-9AAD-1FB2B1460077}"/>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430" name="Text Box 449">
          <a:extLst>
            <a:ext uri="{FF2B5EF4-FFF2-40B4-BE49-F238E27FC236}">
              <a16:creationId xmlns:a16="http://schemas.microsoft.com/office/drawing/2014/main" id="{A9B43138-D241-4A3B-9A85-847579D0897E}"/>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31" name="Text Box 450">
          <a:extLst>
            <a:ext uri="{FF2B5EF4-FFF2-40B4-BE49-F238E27FC236}">
              <a16:creationId xmlns:a16="http://schemas.microsoft.com/office/drawing/2014/main" id="{23CFCFC8-AAA5-440D-9F5A-AE3FD2028F1F}"/>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381000</xdr:colOff>
      <xdr:row>63</xdr:row>
      <xdr:rowOff>0</xdr:rowOff>
    </xdr:from>
    <xdr:ext cx="74676" cy="56388"/>
    <xdr:sp macro="" textlink="">
      <xdr:nvSpPr>
        <xdr:cNvPr id="6432" name="Text Box 451">
          <a:extLst>
            <a:ext uri="{FF2B5EF4-FFF2-40B4-BE49-F238E27FC236}">
              <a16:creationId xmlns:a16="http://schemas.microsoft.com/office/drawing/2014/main" id="{CB1BABD1-B2B2-41D9-B584-1178951BB9C1}"/>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33" name="Text Box 452">
          <a:extLst>
            <a:ext uri="{FF2B5EF4-FFF2-40B4-BE49-F238E27FC236}">
              <a16:creationId xmlns:a16="http://schemas.microsoft.com/office/drawing/2014/main" id="{C32A00CB-E654-4839-B0C5-1B97D91B3E13}"/>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34" name="Text Box 453">
          <a:extLst>
            <a:ext uri="{FF2B5EF4-FFF2-40B4-BE49-F238E27FC236}">
              <a16:creationId xmlns:a16="http://schemas.microsoft.com/office/drawing/2014/main" id="{87B0FDE5-43F2-4A5F-BB7D-A3147C66A9BC}"/>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3</xdr:col>
      <xdr:colOff>457200</xdr:colOff>
      <xdr:row>63</xdr:row>
      <xdr:rowOff>0</xdr:rowOff>
    </xdr:from>
    <xdr:ext cx="89768" cy="170560"/>
    <xdr:sp macro="" textlink="">
      <xdr:nvSpPr>
        <xdr:cNvPr id="6435" name="Text Box 454">
          <a:extLst>
            <a:ext uri="{FF2B5EF4-FFF2-40B4-BE49-F238E27FC236}">
              <a16:creationId xmlns:a16="http://schemas.microsoft.com/office/drawing/2014/main" id="{08C02F1B-CECC-4888-ACF2-B688BBD0FF6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457200</xdr:colOff>
      <xdr:row>63</xdr:row>
      <xdr:rowOff>0</xdr:rowOff>
    </xdr:from>
    <xdr:ext cx="89768" cy="170560"/>
    <xdr:sp macro="" textlink="">
      <xdr:nvSpPr>
        <xdr:cNvPr id="6436" name="Text Box 455">
          <a:extLst>
            <a:ext uri="{FF2B5EF4-FFF2-40B4-BE49-F238E27FC236}">
              <a16:creationId xmlns:a16="http://schemas.microsoft.com/office/drawing/2014/main" id="{D473C4EB-2FAA-4D7D-A850-0A44EC7164C6}"/>
            </a:ext>
          </a:extLst>
        </xdr:cNvPr>
        <xdr:cNvSpPr txBox="1">
          <a:spLocks noChangeArrowheads="1"/>
        </xdr:cNvSpPr>
      </xdr:nvSpPr>
      <xdr:spPr bwMode="auto">
        <a:xfrm>
          <a:off x="8639175"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3</xdr:col>
      <xdr:colOff>381000</xdr:colOff>
      <xdr:row>63</xdr:row>
      <xdr:rowOff>0</xdr:rowOff>
    </xdr:from>
    <xdr:ext cx="74676" cy="56388"/>
    <xdr:sp macro="" textlink="">
      <xdr:nvSpPr>
        <xdr:cNvPr id="6437" name="Text Box 456">
          <a:extLst>
            <a:ext uri="{FF2B5EF4-FFF2-40B4-BE49-F238E27FC236}">
              <a16:creationId xmlns:a16="http://schemas.microsoft.com/office/drawing/2014/main" id="{0E5D05AD-AE5A-44FE-ADEB-655EC70C0E23}"/>
            </a:ext>
          </a:extLst>
        </xdr:cNvPr>
        <xdr:cNvSpPr txBox="1">
          <a:spLocks noChangeArrowheads="1"/>
        </xdr:cNvSpPr>
      </xdr:nvSpPr>
      <xdr:spPr bwMode="auto">
        <a:xfrm>
          <a:off x="8562975" y="22240875"/>
          <a:ext cx="74676"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38" name="Text Box 164">
          <a:extLst>
            <a:ext uri="{FF2B5EF4-FFF2-40B4-BE49-F238E27FC236}">
              <a16:creationId xmlns:a16="http://schemas.microsoft.com/office/drawing/2014/main" id="{590A3BDC-547F-4329-AE13-DB90953B44F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39" name="Text Box 165">
          <a:extLst>
            <a:ext uri="{FF2B5EF4-FFF2-40B4-BE49-F238E27FC236}">
              <a16:creationId xmlns:a16="http://schemas.microsoft.com/office/drawing/2014/main" id="{95D44D4C-0A3A-4531-B4E6-BBC61E266A0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0" name="Text Box 166">
          <a:extLst>
            <a:ext uri="{FF2B5EF4-FFF2-40B4-BE49-F238E27FC236}">
              <a16:creationId xmlns:a16="http://schemas.microsoft.com/office/drawing/2014/main" id="{7B292C82-14B2-4C18-8DA4-354B6400921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1" name="Text Box 167">
          <a:extLst>
            <a:ext uri="{FF2B5EF4-FFF2-40B4-BE49-F238E27FC236}">
              <a16:creationId xmlns:a16="http://schemas.microsoft.com/office/drawing/2014/main" id="{019E3146-49D5-4F0B-9518-2162FA6C9B5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2" name="Text Box 168">
          <a:extLst>
            <a:ext uri="{FF2B5EF4-FFF2-40B4-BE49-F238E27FC236}">
              <a16:creationId xmlns:a16="http://schemas.microsoft.com/office/drawing/2014/main" id="{469CEF69-1BC1-4028-A5DA-DE2DC619D12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3" name="Text Box 169">
          <a:extLst>
            <a:ext uri="{FF2B5EF4-FFF2-40B4-BE49-F238E27FC236}">
              <a16:creationId xmlns:a16="http://schemas.microsoft.com/office/drawing/2014/main" id="{1BDB991E-EB17-45B9-BA68-174D9ABED47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4" name="Text Box 170">
          <a:extLst>
            <a:ext uri="{FF2B5EF4-FFF2-40B4-BE49-F238E27FC236}">
              <a16:creationId xmlns:a16="http://schemas.microsoft.com/office/drawing/2014/main" id="{2A1BF462-39F9-4594-8616-758EAAEEAC2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5" name="Text Box 171">
          <a:extLst>
            <a:ext uri="{FF2B5EF4-FFF2-40B4-BE49-F238E27FC236}">
              <a16:creationId xmlns:a16="http://schemas.microsoft.com/office/drawing/2014/main" id="{F877455A-49BE-4962-ACE8-A1B811DC672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6" name="Text Box 172">
          <a:extLst>
            <a:ext uri="{FF2B5EF4-FFF2-40B4-BE49-F238E27FC236}">
              <a16:creationId xmlns:a16="http://schemas.microsoft.com/office/drawing/2014/main" id="{EBFE60C2-62CE-4A43-BFBB-ECF9B6D77F2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7" name="Text Box 173">
          <a:extLst>
            <a:ext uri="{FF2B5EF4-FFF2-40B4-BE49-F238E27FC236}">
              <a16:creationId xmlns:a16="http://schemas.microsoft.com/office/drawing/2014/main" id="{A20B3FD1-C673-4676-B4BE-612AD9A05E8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8" name="Text Box 174">
          <a:extLst>
            <a:ext uri="{FF2B5EF4-FFF2-40B4-BE49-F238E27FC236}">
              <a16:creationId xmlns:a16="http://schemas.microsoft.com/office/drawing/2014/main" id="{40F2BA59-AAF9-4495-B1E7-F1042A654D1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449" name="Text Box 175">
          <a:extLst>
            <a:ext uri="{FF2B5EF4-FFF2-40B4-BE49-F238E27FC236}">
              <a16:creationId xmlns:a16="http://schemas.microsoft.com/office/drawing/2014/main" id="{DA059BC7-2DD2-4F98-A812-662DD80371C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50" name="Text Box 176">
          <a:extLst>
            <a:ext uri="{FF2B5EF4-FFF2-40B4-BE49-F238E27FC236}">
              <a16:creationId xmlns:a16="http://schemas.microsoft.com/office/drawing/2014/main" id="{656C2A5E-811C-4469-8DFF-6D6A40E4DA4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51" name="Text Box 177">
          <a:extLst>
            <a:ext uri="{FF2B5EF4-FFF2-40B4-BE49-F238E27FC236}">
              <a16:creationId xmlns:a16="http://schemas.microsoft.com/office/drawing/2014/main" id="{09D583BD-A899-4205-8043-50CCF4619CF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52" name="Text Box 178">
          <a:extLst>
            <a:ext uri="{FF2B5EF4-FFF2-40B4-BE49-F238E27FC236}">
              <a16:creationId xmlns:a16="http://schemas.microsoft.com/office/drawing/2014/main" id="{3B9A566D-828C-48B7-A403-CCFBFC9C274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53" name="Text Box 179">
          <a:extLst>
            <a:ext uri="{FF2B5EF4-FFF2-40B4-BE49-F238E27FC236}">
              <a16:creationId xmlns:a16="http://schemas.microsoft.com/office/drawing/2014/main" id="{C7E7E32D-C98F-4F99-9D80-DF6384E3610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54" name="Text Box 180">
          <a:extLst>
            <a:ext uri="{FF2B5EF4-FFF2-40B4-BE49-F238E27FC236}">
              <a16:creationId xmlns:a16="http://schemas.microsoft.com/office/drawing/2014/main" id="{F5212F2D-17DC-45A3-8B51-A1ED2E34190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55" name="Text Box 181">
          <a:extLst>
            <a:ext uri="{FF2B5EF4-FFF2-40B4-BE49-F238E27FC236}">
              <a16:creationId xmlns:a16="http://schemas.microsoft.com/office/drawing/2014/main" id="{15387E0C-6281-4A6C-B465-18A08787EBC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56" name="Text Box 182">
          <a:extLst>
            <a:ext uri="{FF2B5EF4-FFF2-40B4-BE49-F238E27FC236}">
              <a16:creationId xmlns:a16="http://schemas.microsoft.com/office/drawing/2014/main" id="{5536DBCC-1866-40BD-A523-DE274E6B166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57" name="Text Box 183">
          <a:extLst>
            <a:ext uri="{FF2B5EF4-FFF2-40B4-BE49-F238E27FC236}">
              <a16:creationId xmlns:a16="http://schemas.microsoft.com/office/drawing/2014/main" id="{B9C928D5-4915-411D-9BFF-6C0C0E45FF2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58" name="Text Box 184">
          <a:extLst>
            <a:ext uri="{FF2B5EF4-FFF2-40B4-BE49-F238E27FC236}">
              <a16:creationId xmlns:a16="http://schemas.microsoft.com/office/drawing/2014/main" id="{E6EB83DD-35E6-4A19-8A9C-5EA12C5CE3A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59" name="Text Box 185">
          <a:extLst>
            <a:ext uri="{FF2B5EF4-FFF2-40B4-BE49-F238E27FC236}">
              <a16:creationId xmlns:a16="http://schemas.microsoft.com/office/drawing/2014/main" id="{73B3381F-5792-42FE-BD6A-86952962C8C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60" name="Text Box 186">
          <a:extLst>
            <a:ext uri="{FF2B5EF4-FFF2-40B4-BE49-F238E27FC236}">
              <a16:creationId xmlns:a16="http://schemas.microsoft.com/office/drawing/2014/main" id="{C407ECFA-EB6A-449C-BB30-F9EA3FACDCF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61" name="Text Box 187">
          <a:extLst>
            <a:ext uri="{FF2B5EF4-FFF2-40B4-BE49-F238E27FC236}">
              <a16:creationId xmlns:a16="http://schemas.microsoft.com/office/drawing/2014/main" id="{E6F16E6A-2396-43A7-82A6-BA945BB93B0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62" name="Text Box 188">
          <a:extLst>
            <a:ext uri="{FF2B5EF4-FFF2-40B4-BE49-F238E27FC236}">
              <a16:creationId xmlns:a16="http://schemas.microsoft.com/office/drawing/2014/main" id="{982A92E5-875C-4144-AA7B-CE2A2D96BED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63" name="Text Box 189">
          <a:extLst>
            <a:ext uri="{FF2B5EF4-FFF2-40B4-BE49-F238E27FC236}">
              <a16:creationId xmlns:a16="http://schemas.microsoft.com/office/drawing/2014/main" id="{1D712A0C-C8FD-4591-B842-90316291923F}"/>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64" name="Text Box 190">
          <a:extLst>
            <a:ext uri="{FF2B5EF4-FFF2-40B4-BE49-F238E27FC236}">
              <a16:creationId xmlns:a16="http://schemas.microsoft.com/office/drawing/2014/main" id="{CA7133F1-9D2C-4A20-91FE-2A2DA8737C3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65" name="Text Box 191">
          <a:extLst>
            <a:ext uri="{FF2B5EF4-FFF2-40B4-BE49-F238E27FC236}">
              <a16:creationId xmlns:a16="http://schemas.microsoft.com/office/drawing/2014/main" id="{DECF8D04-A61A-48F9-8F6F-3FC4A4108AD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66" name="Text Box 192">
          <a:extLst>
            <a:ext uri="{FF2B5EF4-FFF2-40B4-BE49-F238E27FC236}">
              <a16:creationId xmlns:a16="http://schemas.microsoft.com/office/drawing/2014/main" id="{5C27D953-9AE7-4155-9AA7-32C0602A06F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67" name="Text Box 193">
          <a:extLst>
            <a:ext uri="{FF2B5EF4-FFF2-40B4-BE49-F238E27FC236}">
              <a16:creationId xmlns:a16="http://schemas.microsoft.com/office/drawing/2014/main" id="{85B84799-B5BD-41F7-AC04-BB0B80A528A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68" name="Text Box 194">
          <a:extLst>
            <a:ext uri="{FF2B5EF4-FFF2-40B4-BE49-F238E27FC236}">
              <a16:creationId xmlns:a16="http://schemas.microsoft.com/office/drawing/2014/main" id="{DF28E45B-FE4C-40E9-804D-5CADCFC735D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69" name="Text Box 195">
          <a:extLst>
            <a:ext uri="{FF2B5EF4-FFF2-40B4-BE49-F238E27FC236}">
              <a16:creationId xmlns:a16="http://schemas.microsoft.com/office/drawing/2014/main" id="{9563692B-A82C-4EEA-A826-F8969774AD3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70" name="Text Box 196">
          <a:extLst>
            <a:ext uri="{FF2B5EF4-FFF2-40B4-BE49-F238E27FC236}">
              <a16:creationId xmlns:a16="http://schemas.microsoft.com/office/drawing/2014/main" id="{CF064107-4FE5-484E-9BED-2D7A631054B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71" name="Text Box 197">
          <a:extLst>
            <a:ext uri="{FF2B5EF4-FFF2-40B4-BE49-F238E27FC236}">
              <a16:creationId xmlns:a16="http://schemas.microsoft.com/office/drawing/2014/main" id="{3AB5D178-043B-4A72-BAF0-4F25F164154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72" name="Text Box 198">
          <a:extLst>
            <a:ext uri="{FF2B5EF4-FFF2-40B4-BE49-F238E27FC236}">
              <a16:creationId xmlns:a16="http://schemas.microsoft.com/office/drawing/2014/main" id="{BBAFB0E1-FCA7-47B2-9268-6994159329E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73" name="Text Box 199">
          <a:extLst>
            <a:ext uri="{FF2B5EF4-FFF2-40B4-BE49-F238E27FC236}">
              <a16:creationId xmlns:a16="http://schemas.microsoft.com/office/drawing/2014/main" id="{9B24AAEB-BCB1-40CF-AF99-278073933D3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74" name="Text Box 200">
          <a:extLst>
            <a:ext uri="{FF2B5EF4-FFF2-40B4-BE49-F238E27FC236}">
              <a16:creationId xmlns:a16="http://schemas.microsoft.com/office/drawing/2014/main" id="{E83D23EC-05A6-464F-B490-5E9C9CC26B9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75" name="Text Box 201">
          <a:extLst>
            <a:ext uri="{FF2B5EF4-FFF2-40B4-BE49-F238E27FC236}">
              <a16:creationId xmlns:a16="http://schemas.microsoft.com/office/drawing/2014/main" id="{A24BE17A-AD91-4664-9AF4-A3A67C9BF93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76" name="Text Box 202">
          <a:extLst>
            <a:ext uri="{FF2B5EF4-FFF2-40B4-BE49-F238E27FC236}">
              <a16:creationId xmlns:a16="http://schemas.microsoft.com/office/drawing/2014/main" id="{4BBD4E83-BC8C-4043-8A01-795B81BFD23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77" name="Text Box 203">
          <a:extLst>
            <a:ext uri="{FF2B5EF4-FFF2-40B4-BE49-F238E27FC236}">
              <a16:creationId xmlns:a16="http://schemas.microsoft.com/office/drawing/2014/main" id="{18D7E6F6-26D3-4CE3-86D0-ADDE313DCA1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78" name="Text Box 204">
          <a:extLst>
            <a:ext uri="{FF2B5EF4-FFF2-40B4-BE49-F238E27FC236}">
              <a16:creationId xmlns:a16="http://schemas.microsoft.com/office/drawing/2014/main" id="{AE4836F0-D6E4-429F-805D-EB5B385CC90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79" name="Text Box 205">
          <a:extLst>
            <a:ext uri="{FF2B5EF4-FFF2-40B4-BE49-F238E27FC236}">
              <a16:creationId xmlns:a16="http://schemas.microsoft.com/office/drawing/2014/main" id="{F5E9A2B0-F184-42D7-B9F3-CBA761F44C8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80" name="Text Box 206">
          <a:extLst>
            <a:ext uri="{FF2B5EF4-FFF2-40B4-BE49-F238E27FC236}">
              <a16:creationId xmlns:a16="http://schemas.microsoft.com/office/drawing/2014/main" id="{429A8D29-0EBB-4DD0-9E69-1444F4ABE20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81" name="Text Box 207">
          <a:extLst>
            <a:ext uri="{FF2B5EF4-FFF2-40B4-BE49-F238E27FC236}">
              <a16:creationId xmlns:a16="http://schemas.microsoft.com/office/drawing/2014/main" id="{F67E8479-3F36-4243-8B46-8334BD615C0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82" name="Text Box 208">
          <a:extLst>
            <a:ext uri="{FF2B5EF4-FFF2-40B4-BE49-F238E27FC236}">
              <a16:creationId xmlns:a16="http://schemas.microsoft.com/office/drawing/2014/main" id="{38843E7A-9E98-4FB6-A25A-9A1320B4FDD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83" name="Text Box 209">
          <a:extLst>
            <a:ext uri="{FF2B5EF4-FFF2-40B4-BE49-F238E27FC236}">
              <a16:creationId xmlns:a16="http://schemas.microsoft.com/office/drawing/2014/main" id="{02FBFCA5-844B-4B69-9FEC-E83B0B032B5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84" name="Text Box 210">
          <a:extLst>
            <a:ext uri="{FF2B5EF4-FFF2-40B4-BE49-F238E27FC236}">
              <a16:creationId xmlns:a16="http://schemas.microsoft.com/office/drawing/2014/main" id="{3A458B2D-C7C0-41C9-93AF-5FD9318CA92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85" name="Text Box 211">
          <a:extLst>
            <a:ext uri="{FF2B5EF4-FFF2-40B4-BE49-F238E27FC236}">
              <a16:creationId xmlns:a16="http://schemas.microsoft.com/office/drawing/2014/main" id="{0F966671-549A-4E02-9C1E-B9F951E40B4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86" name="Text Box 212">
          <a:extLst>
            <a:ext uri="{FF2B5EF4-FFF2-40B4-BE49-F238E27FC236}">
              <a16:creationId xmlns:a16="http://schemas.microsoft.com/office/drawing/2014/main" id="{281C06CE-C9FF-4BB4-B56B-23DD6E19F6C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87" name="Text Box 213">
          <a:extLst>
            <a:ext uri="{FF2B5EF4-FFF2-40B4-BE49-F238E27FC236}">
              <a16:creationId xmlns:a16="http://schemas.microsoft.com/office/drawing/2014/main" id="{5213B039-0B66-4ECD-B9CD-2ECB4C646B3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88" name="Text Box 214">
          <a:extLst>
            <a:ext uri="{FF2B5EF4-FFF2-40B4-BE49-F238E27FC236}">
              <a16:creationId xmlns:a16="http://schemas.microsoft.com/office/drawing/2014/main" id="{EC1262E6-670F-4DC3-B19E-151A5C8FBD6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89" name="Text Box 215">
          <a:extLst>
            <a:ext uri="{FF2B5EF4-FFF2-40B4-BE49-F238E27FC236}">
              <a16:creationId xmlns:a16="http://schemas.microsoft.com/office/drawing/2014/main" id="{E5623028-C287-4D2A-A3A9-1A40C5A4411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90" name="Text Box 216">
          <a:extLst>
            <a:ext uri="{FF2B5EF4-FFF2-40B4-BE49-F238E27FC236}">
              <a16:creationId xmlns:a16="http://schemas.microsoft.com/office/drawing/2014/main" id="{AD7EF256-1E36-4EE7-ACBC-B391FD74021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91" name="Text Box 217">
          <a:extLst>
            <a:ext uri="{FF2B5EF4-FFF2-40B4-BE49-F238E27FC236}">
              <a16:creationId xmlns:a16="http://schemas.microsoft.com/office/drawing/2014/main" id="{083AADE1-6C13-4450-A97C-201248EC373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92" name="Text Box 218">
          <a:extLst>
            <a:ext uri="{FF2B5EF4-FFF2-40B4-BE49-F238E27FC236}">
              <a16:creationId xmlns:a16="http://schemas.microsoft.com/office/drawing/2014/main" id="{B07FD8D0-D8CD-4504-9189-F2FB9C3571F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93" name="Text Box 219">
          <a:extLst>
            <a:ext uri="{FF2B5EF4-FFF2-40B4-BE49-F238E27FC236}">
              <a16:creationId xmlns:a16="http://schemas.microsoft.com/office/drawing/2014/main" id="{036D9A48-B1F2-4158-99DD-CC11F392B22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94" name="Text Box 220">
          <a:extLst>
            <a:ext uri="{FF2B5EF4-FFF2-40B4-BE49-F238E27FC236}">
              <a16:creationId xmlns:a16="http://schemas.microsoft.com/office/drawing/2014/main" id="{8C126756-15B4-4493-AF4D-ABAC6AFCFBF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95" name="Text Box 221">
          <a:extLst>
            <a:ext uri="{FF2B5EF4-FFF2-40B4-BE49-F238E27FC236}">
              <a16:creationId xmlns:a16="http://schemas.microsoft.com/office/drawing/2014/main" id="{30D2E119-747B-4B7B-8778-EB55B498366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96" name="Text Box 222">
          <a:extLst>
            <a:ext uri="{FF2B5EF4-FFF2-40B4-BE49-F238E27FC236}">
              <a16:creationId xmlns:a16="http://schemas.microsoft.com/office/drawing/2014/main" id="{0AE37E1C-31C0-4CDC-90E6-2E0D16C61BF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497" name="Text Box 223">
          <a:extLst>
            <a:ext uri="{FF2B5EF4-FFF2-40B4-BE49-F238E27FC236}">
              <a16:creationId xmlns:a16="http://schemas.microsoft.com/office/drawing/2014/main" id="{9FF8C0CC-E366-40C1-90D7-947A93B3FFA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498" name="Text Box 224">
          <a:extLst>
            <a:ext uri="{FF2B5EF4-FFF2-40B4-BE49-F238E27FC236}">
              <a16:creationId xmlns:a16="http://schemas.microsoft.com/office/drawing/2014/main" id="{B5C63BBB-9DDE-4433-9ACB-07975831E2F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499" name="Text Box 225">
          <a:extLst>
            <a:ext uri="{FF2B5EF4-FFF2-40B4-BE49-F238E27FC236}">
              <a16:creationId xmlns:a16="http://schemas.microsoft.com/office/drawing/2014/main" id="{42393233-EF87-4F52-85F8-736CA13D31D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00" name="Text Box 226">
          <a:extLst>
            <a:ext uri="{FF2B5EF4-FFF2-40B4-BE49-F238E27FC236}">
              <a16:creationId xmlns:a16="http://schemas.microsoft.com/office/drawing/2014/main" id="{1CCF0BDB-F057-4A6D-AB16-F3ADB805514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01" name="Text Box 227">
          <a:extLst>
            <a:ext uri="{FF2B5EF4-FFF2-40B4-BE49-F238E27FC236}">
              <a16:creationId xmlns:a16="http://schemas.microsoft.com/office/drawing/2014/main" id="{9B36557C-5A2F-4CCB-AB15-3DF2AE55964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02" name="Text Box 228">
          <a:extLst>
            <a:ext uri="{FF2B5EF4-FFF2-40B4-BE49-F238E27FC236}">
              <a16:creationId xmlns:a16="http://schemas.microsoft.com/office/drawing/2014/main" id="{B12D0ACB-E4C0-4AD2-90E7-58DA48C6AE9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03" name="Text Box 229">
          <a:extLst>
            <a:ext uri="{FF2B5EF4-FFF2-40B4-BE49-F238E27FC236}">
              <a16:creationId xmlns:a16="http://schemas.microsoft.com/office/drawing/2014/main" id="{CFE839BE-A731-4ABC-9B6E-0D672D064F0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04" name="Text Box 230">
          <a:extLst>
            <a:ext uri="{FF2B5EF4-FFF2-40B4-BE49-F238E27FC236}">
              <a16:creationId xmlns:a16="http://schemas.microsoft.com/office/drawing/2014/main" id="{096A9050-999E-4053-8D5E-1FADCEF2AAF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05" name="Text Box 231">
          <a:extLst>
            <a:ext uri="{FF2B5EF4-FFF2-40B4-BE49-F238E27FC236}">
              <a16:creationId xmlns:a16="http://schemas.microsoft.com/office/drawing/2014/main" id="{D5DF592F-C0A7-48D7-9686-7151635F7A3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06" name="Text Box 232">
          <a:extLst>
            <a:ext uri="{FF2B5EF4-FFF2-40B4-BE49-F238E27FC236}">
              <a16:creationId xmlns:a16="http://schemas.microsoft.com/office/drawing/2014/main" id="{C0E06FA9-7D96-4A19-9883-5BDFE882E93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07" name="Text Box 233">
          <a:extLst>
            <a:ext uri="{FF2B5EF4-FFF2-40B4-BE49-F238E27FC236}">
              <a16:creationId xmlns:a16="http://schemas.microsoft.com/office/drawing/2014/main" id="{3A3071E0-8EA0-48B8-8AA6-6A7919BAB3C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08" name="Text Box 234">
          <a:extLst>
            <a:ext uri="{FF2B5EF4-FFF2-40B4-BE49-F238E27FC236}">
              <a16:creationId xmlns:a16="http://schemas.microsoft.com/office/drawing/2014/main" id="{47F04A1F-E6D7-4774-B7AF-84FBBF3900B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09" name="Text Box 235">
          <a:extLst>
            <a:ext uri="{FF2B5EF4-FFF2-40B4-BE49-F238E27FC236}">
              <a16:creationId xmlns:a16="http://schemas.microsoft.com/office/drawing/2014/main" id="{615148FB-7D2A-40F9-B64D-B3FEA8C530E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0" name="Text Box 236">
          <a:extLst>
            <a:ext uri="{FF2B5EF4-FFF2-40B4-BE49-F238E27FC236}">
              <a16:creationId xmlns:a16="http://schemas.microsoft.com/office/drawing/2014/main" id="{712B91C9-DFC0-4951-97A7-35781FFC7E1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1" name="Text Box 237">
          <a:extLst>
            <a:ext uri="{FF2B5EF4-FFF2-40B4-BE49-F238E27FC236}">
              <a16:creationId xmlns:a16="http://schemas.microsoft.com/office/drawing/2014/main" id="{5C80F3EC-78CF-42E8-9195-F00F3D68E18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2" name="Text Box 238">
          <a:extLst>
            <a:ext uri="{FF2B5EF4-FFF2-40B4-BE49-F238E27FC236}">
              <a16:creationId xmlns:a16="http://schemas.microsoft.com/office/drawing/2014/main" id="{0D0A9747-3411-4E23-8D58-1212A7AB487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3" name="Text Box 239">
          <a:extLst>
            <a:ext uri="{FF2B5EF4-FFF2-40B4-BE49-F238E27FC236}">
              <a16:creationId xmlns:a16="http://schemas.microsoft.com/office/drawing/2014/main" id="{B47DA17D-E71C-461F-BB96-92C1A63DD28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14" name="Text Box 240">
          <a:extLst>
            <a:ext uri="{FF2B5EF4-FFF2-40B4-BE49-F238E27FC236}">
              <a16:creationId xmlns:a16="http://schemas.microsoft.com/office/drawing/2014/main" id="{AE7E5159-34EF-41FE-BBC3-4A83CDAD1FC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15" name="Text Box 164">
          <a:extLst>
            <a:ext uri="{FF2B5EF4-FFF2-40B4-BE49-F238E27FC236}">
              <a16:creationId xmlns:a16="http://schemas.microsoft.com/office/drawing/2014/main" id="{BE3CB22F-D0BD-4A7F-A681-20F1DEFDFF0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6" name="Text Box 165">
          <a:extLst>
            <a:ext uri="{FF2B5EF4-FFF2-40B4-BE49-F238E27FC236}">
              <a16:creationId xmlns:a16="http://schemas.microsoft.com/office/drawing/2014/main" id="{36C4BA98-BE84-4FA5-B19D-4A56F2ACBC1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7" name="Text Box 166">
          <a:extLst>
            <a:ext uri="{FF2B5EF4-FFF2-40B4-BE49-F238E27FC236}">
              <a16:creationId xmlns:a16="http://schemas.microsoft.com/office/drawing/2014/main" id="{8DDE4137-4CB8-4B58-9A90-17302DB63E0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8" name="Text Box 167">
          <a:extLst>
            <a:ext uri="{FF2B5EF4-FFF2-40B4-BE49-F238E27FC236}">
              <a16:creationId xmlns:a16="http://schemas.microsoft.com/office/drawing/2014/main" id="{49F38296-C0D8-4891-A7DB-A578FBB7980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19" name="Text Box 168">
          <a:extLst>
            <a:ext uri="{FF2B5EF4-FFF2-40B4-BE49-F238E27FC236}">
              <a16:creationId xmlns:a16="http://schemas.microsoft.com/office/drawing/2014/main" id="{316802DD-0C0B-4EE7-B3BE-B99CC4A8070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20" name="Text Box 169">
          <a:extLst>
            <a:ext uri="{FF2B5EF4-FFF2-40B4-BE49-F238E27FC236}">
              <a16:creationId xmlns:a16="http://schemas.microsoft.com/office/drawing/2014/main" id="{5B30C119-940D-4556-8F73-1AC844DC2E5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21" name="Text Box 170">
          <a:extLst>
            <a:ext uri="{FF2B5EF4-FFF2-40B4-BE49-F238E27FC236}">
              <a16:creationId xmlns:a16="http://schemas.microsoft.com/office/drawing/2014/main" id="{38E3CF45-AB28-4DE8-9DED-E785B0D1310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22" name="Text Box 171">
          <a:extLst>
            <a:ext uri="{FF2B5EF4-FFF2-40B4-BE49-F238E27FC236}">
              <a16:creationId xmlns:a16="http://schemas.microsoft.com/office/drawing/2014/main" id="{4DEB0CFF-5CF6-41F6-81FD-090CFDD05BA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23" name="Text Box 172">
          <a:extLst>
            <a:ext uri="{FF2B5EF4-FFF2-40B4-BE49-F238E27FC236}">
              <a16:creationId xmlns:a16="http://schemas.microsoft.com/office/drawing/2014/main" id="{F425AFCD-D2D1-49C6-88AB-919C0C43F3A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24" name="Text Box 173">
          <a:extLst>
            <a:ext uri="{FF2B5EF4-FFF2-40B4-BE49-F238E27FC236}">
              <a16:creationId xmlns:a16="http://schemas.microsoft.com/office/drawing/2014/main" id="{A4E00A77-D97A-4801-BA8B-EA200351319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25" name="Text Box 174">
          <a:extLst>
            <a:ext uri="{FF2B5EF4-FFF2-40B4-BE49-F238E27FC236}">
              <a16:creationId xmlns:a16="http://schemas.microsoft.com/office/drawing/2014/main" id="{917AB629-4181-4B39-8B8B-363C2707509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26" name="Text Box 175">
          <a:extLst>
            <a:ext uri="{FF2B5EF4-FFF2-40B4-BE49-F238E27FC236}">
              <a16:creationId xmlns:a16="http://schemas.microsoft.com/office/drawing/2014/main" id="{A2D5D196-44DA-4651-A766-DA236115E15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27" name="Text Box 176">
          <a:extLst>
            <a:ext uri="{FF2B5EF4-FFF2-40B4-BE49-F238E27FC236}">
              <a16:creationId xmlns:a16="http://schemas.microsoft.com/office/drawing/2014/main" id="{5597588D-7A00-4B86-8C75-CAFFB1B0489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28" name="Text Box 177">
          <a:extLst>
            <a:ext uri="{FF2B5EF4-FFF2-40B4-BE49-F238E27FC236}">
              <a16:creationId xmlns:a16="http://schemas.microsoft.com/office/drawing/2014/main" id="{66823E7D-548C-4E39-B0CB-7C41E50033E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29" name="Text Box 178">
          <a:extLst>
            <a:ext uri="{FF2B5EF4-FFF2-40B4-BE49-F238E27FC236}">
              <a16:creationId xmlns:a16="http://schemas.microsoft.com/office/drawing/2014/main" id="{E6159313-C1FD-43BA-90F1-56BBD5FCD0D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30" name="Text Box 179">
          <a:extLst>
            <a:ext uri="{FF2B5EF4-FFF2-40B4-BE49-F238E27FC236}">
              <a16:creationId xmlns:a16="http://schemas.microsoft.com/office/drawing/2014/main" id="{EE88170E-0049-4F42-B66B-BC153FB29C3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31" name="Text Box 180">
          <a:extLst>
            <a:ext uri="{FF2B5EF4-FFF2-40B4-BE49-F238E27FC236}">
              <a16:creationId xmlns:a16="http://schemas.microsoft.com/office/drawing/2014/main" id="{E652C0DA-D5EF-4839-96E5-F74D88B01F9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32" name="Text Box 181">
          <a:extLst>
            <a:ext uri="{FF2B5EF4-FFF2-40B4-BE49-F238E27FC236}">
              <a16:creationId xmlns:a16="http://schemas.microsoft.com/office/drawing/2014/main" id="{13AF9AD7-D472-44B8-B66A-4BF0A4F66A9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33" name="Text Box 182">
          <a:extLst>
            <a:ext uri="{FF2B5EF4-FFF2-40B4-BE49-F238E27FC236}">
              <a16:creationId xmlns:a16="http://schemas.microsoft.com/office/drawing/2014/main" id="{10DC7F88-8208-4C82-A23D-B83DEB03182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34" name="Text Box 183">
          <a:extLst>
            <a:ext uri="{FF2B5EF4-FFF2-40B4-BE49-F238E27FC236}">
              <a16:creationId xmlns:a16="http://schemas.microsoft.com/office/drawing/2014/main" id="{9F06C23A-4DAA-466A-B070-DD45E6213C7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35" name="Text Box 184">
          <a:extLst>
            <a:ext uri="{FF2B5EF4-FFF2-40B4-BE49-F238E27FC236}">
              <a16:creationId xmlns:a16="http://schemas.microsoft.com/office/drawing/2014/main" id="{7A0750BD-52AC-44C1-9586-0B69C436687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36" name="Text Box 185">
          <a:extLst>
            <a:ext uri="{FF2B5EF4-FFF2-40B4-BE49-F238E27FC236}">
              <a16:creationId xmlns:a16="http://schemas.microsoft.com/office/drawing/2014/main" id="{3A94A537-65CB-4D15-9790-76927A1D959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37" name="Text Box 186">
          <a:extLst>
            <a:ext uri="{FF2B5EF4-FFF2-40B4-BE49-F238E27FC236}">
              <a16:creationId xmlns:a16="http://schemas.microsoft.com/office/drawing/2014/main" id="{959E4ADF-ED99-4CEB-8FEC-62D209D63ED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38" name="Text Box 187">
          <a:extLst>
            <a:ext uri="{FF2B5EF4-FFF2-40B4-BE49-F238E27FC236}">
              <a16:creationId xmlns:a16="http://schemas.microsoft.com/office/drawing/2014/main" id="{F61F7667-EE43-4862-A0DB-F3022A1BB7B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39" name="Text Box 188">
          <a:extLst>
            <a:ext uri="{FF2B5EF4-FFF2-40B4-BE49-F238E27FC236}">
              <a16:creationId xmlns:a16="http://schemas.microsoft.com/office/drawing/2014/main" id="{13B054BD-31B1-46E2-94BE-5B86ED2B064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40" name="Text Box 189">
          <a:extLst>
            <a:ext uri="{FF2B5EF4-FFF2-40B4-BE49-F238E27FC236}">
              <a16:creationId xmlns:a16="http://schemas.microsoft.com/office/drawing/2014/main" id="{A708AE56-75D7-4210-A48D-CFB3374D628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41" name="Text Box 190">
          <a:extLst>
            <a:ext uri="{FF2B5EF4-FFF2-40B4-BE49-F238E27FC236}">
              <a16:creationId xmlns:a16="http://schemas.microsoft.com/office/drawing/2014/main" id="{9A3418A6-42D8-44A0-9325-2C67A4D4624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42" name="Text Box 191">
          <a:extLst>
            <a:ext uri="{FF2B5EF4-FFF2-40B4-BE49-F238E27FC236}">
              <a16:creationId xmlns:a16="http://schemas.microsoft.com/office/drawing/2014/main" id="{103D61C8-C48A-4D5D-B9F7-B36E84996B8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43" name="Text Box 192">
          <a:extLst>
            <a:ext uri="{FF2B5EF4-FFF2-40B4-BE49-F238E27FC236}">
              <a16:creationId xmlns:a16="http://schemas.microsoft.com/office/drawing/2014/main" id="{CA78A1A5-D844-4ED0-9B69-C01E4AE0E78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44" name="Text Box 193">
          <a:extLst>
            <a:ext uri="{FF2B5EF4-FFF2-40B4-BE49-F238E27FC236}">
              <a16:creationId xmlns:a16="http://schemas.microsoft.com/office/drawing/2014/main" id="{7813EFCB-2DAA-4A56-9BA7-946E10DCB68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45" name="Text Box 194">
          <a:extLst>
            <a:ext uri="{FF2B5EF4-FFF2-40B4-BE49-F238E27FC236}">
              <a16:creationId xmlns:a16="http://schemas.microsoft.com/office/drawing/2014/main" id="{EAE9517B-9E36-4942-A952-C02A3FE1E2E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46" name="Text Box 195">
          <a:extLst>
            <a:ext uri="{FF2B5EF4-FFF2-40B4-BE49-F238E27FC236}">
              <a16:creationId xmlns:a16="http://schemas.microsoft.com/office/drawing/2014/main" id="{9D87FBF7-8EFD-4CC7-A609-1337E4A9091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47" name="Text Box 196">
          <a:extLst>
            <a:ext uri="{FF2B5EF4-FFF2-40B4-BE49-F238E27FC236}">
              <a16:creationId xmlns:a16="http://schemas.microsoft.com/office/drawing/2014/main" id="{71314513-CC29-4548-8653-B59B749AE8D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48" name="Text Box 197">
          <a:extLst>
            <a:ext uri="{FF2B5EF4-FFF2-40B4-BE49-F238E27FC236}">
              <a16:creationId xmlns:a16="http://schemas.microsoft.com/office/drawing/2014/main" id="{D73154AD-EDE5-4EB8-859C-209D1268956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49" name="Text Box 198">
          <a:extLst>
            <a:ext uri="{FF2B5EF4-FFF2-40B4-BE49-F238E27FC236}">
              <a16:creationId xmlns:a16="http://schemas.microsoft.com/office/drawing/2014/main" id="{C41F1175-29EF-42FA-8F24-7B9DBF48985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50" name="Text Box 199">
          <a:extLst>
            <a:ext uri="{FF2B5EF4-FFF2-40B4-BE49-F238E27FC236}">
              <a16:creationId xmlns:a16="http://schemas.microsoft.com/office/drawing/2014/main" id="{7460E25E-068A-4673-905A-C9A3C6D5EE4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51" name="Text Box 200">
          <a:extLst>
            <a:ext uri="{FF2B5EF4-FFF2-40B4-BE49-F238E27FC236}">
              <a16:creationId xmlns:a16="http://schemas.microsoft.com/office/drawing/2014/main" id="{7476933A-DB4A-4727-BCC9-49512D54400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52" name="Text Box 201">
          <a:extLst>
            <a:ext uri="{FF2B5EF4-FFF2-40B4-BE49-F238E27FC236}">
              <a16:creationId xmlns:a16="http://schemas.microsoft.com/office/drawing/2014/main" id="{552677C4-5797-4709-A950-C8229020B89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53" name="Text Box 202">
          <a:extLst>
            <a:ext uri="{FF2B5EF4-FFF2-40B4-BE49-F238E27FC236}">
              <a16:creationId xmlns:a16="http://schemas.microsoft.com/office/drawing/2014/main" id="{F30EAC58-9C8A-4BA4-B727-D9E82E9F70B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54" name="Text Box 203">
          <a:extLst>
            <a:ext uri="{FF2B5EF4-FFF2-40B4-BE49-F238E27FC236}">
              <a16:creationId xmlns:a16="http://schemas.microsoft.com/office/drawing/2014/main" id="{6FB5F002-6C2A-44B0-A16B-9E42BEC5842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55" name="Text Box 204">
          <a:extLst>
            <a:ext uri="{FF2B5EF4-FFF2-40B4-BE49-F238E27FC236}">
              <a16:creationId xmlns:a16="http://schemas.microsoft.com/office/drawing/2014/main" id="{76BBDC70-23FA-48F2-AAB7-13F5FF8841D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56" name="Text Box 205">
          <a:extLst>
            <a:ext uri="{FF2B5EF4-FFF2-40B4-BE49-F238E27FC236}">
              <a16:creationId xmlns:a16="http://schemas.microsoft.com/office/drawing/2014/main" id="{FE804F78-F6B4-42EA-9F2B-A570449B8E3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57" name="Text Box 206">
          <a:extLst>
            <a:ext uri="{FF2B5EF4-FFF2-40B4-BE49-F238E27FC236}">
              <a16:creationId xmlns:a16="http://schemas.microsoft.com/office/drawing/2014/main" id="{23CB73CA-9D0D-486B-88A0-8F94CFF1276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58" name="Text Box 207">
          <a:extLst>
            <a:ext uri="{FF2B5EF4-FFF2-40B4-BE49-F238E27FC236}">
              <a16:creationId xmlns:a16="http://schemas.microsoft.com/office/drawing/2014/main" id="{6B5F30F3-9D51-4A49-B2AA-B2485E4DFF8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59" name="Text Box 208">
          <a:extLst>
            <a:ext uri="{FF2B5EF4-FFF2-40B4-BE49-F238E27FC236}">
              <a16:creationId xmlns:a16="http://schemas.microsoft.com/office/drawing/2014/main" id="{F8454BCD-E48D-4CBB-BED9-01C18E4BF64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60" name="Text Box 209">
          <a:extLst>
            <a:ext uri="{FF2B5EF4-FFF2-40B4-BE49-F238E27FC236}">
              <a16:creationId xmlns:a16="http://schemas.microsoft.com/office/drawing/2014/main" id="{2D56255D-9391-474C-A031-734E8E77928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61" name="Text Box 210">
          <a:extLst>
            <a:ext uri="{FF2B5EF4-FFF2-40B4-BE49-F238E27FC236}">
              <a16:creationId xmlns:a16="http://schemas.microsoft.com/office/drawing/2014/main" id="{10F0737A-B6CB-4482-AB2E-E55DFB27583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62" name="Text Box 211">
          <a:extLst>
            <a:ext uri="{FF2B5EF4-FFF2-40B4-BE49-F238E27FC236}">
              <a16:creationId xmlns:a16="http://schemas.microsoft.com/office/drawing/2014/main" id="{4E9EC74B-64B3-4F6D-99B5-70D827F9945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63" name="Text Box 212">
          <a:extLst>
            <a:ext uri="{FF2B5EF4-FFF2-40B4-BE49-F238E27FC236}">
              <a16:creationId xmlns:a16="http://schemas.microsoft.com/office/drawing/2014/main" id="{4337E060-D44F-449F-8921-B2D6792CD39C}"/>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64" name="Text Box 213">
          <a:extLst>
            <a:ext uri="{FF2B5EF4-FFF2-40B4-BE49-F238E27FC236}">
              <a16:creationId xmlns:a16="http://schemas.microsoft.com/office/drawing/2014/main" id="{C7E9D8B5-4BD1-4D0B-A26E-748FAB5EADA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65" name="Text Box 214">
          <a:extLst>
            <a:ext uri="{FF2B5EF4-FFF2-40B4-BE49-F238E27FC236}">
              <a16:creationId xmlns:a16="http://schemas.microsoft.com/office/drawing/2014/main" id="{1DDA2B33-8871-487E-B029-24DC4E3251E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66" name="Text Box 215">
          <a:extLst>
            <a:ext uri="{FF2B5EF4-FFF2-40B4-BE49-F238E27FC236}">
              <a16:creationId xmlns:a16="http://schemas.microsoft.com/office/drawing/2014/main" id="{81C63071-8ADF-4BE5-B1D5-CF76CADCD5C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67" name="Text Box 216">
          <a:extLst>
            <a:ext uri="{FF2B5EF4-FFF2-40B4-BE49-F238E27FC236}">
              <a16:creationId xmlns:a16="http://schemas.microsoft.com/office/drawing/2014/main" id="{78EB06FC-9F6D-4164-8DAB-84A337AB301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68" name="Text Box 217">
          <a:extLst>
            <a:ext uri="{FF2B5EF4-FFF2-40B4-BE49-F238E27FC236}">
              <a16:creationId xmlns:a16="http://schemas.microsoft.com/office/drawing/2014/main" id="{E2999611-F8E8-4E0F-AF29-635175EC0B7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69" name="Text Box 218">
          <a:extLst>
            <a:ext uri="{FF2B5EF4-FFF2-40B4-BE49-F238E27FC236}">
              <a16:creationId xmlns:a16="http://schemas.microsoft.com/office/drawing/2014/main" id="{70EE3CAD-08B3-48B0-8324-0D5E5A609FC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70" name="Text Box 219">
          <a:extLst>
            <a:ext uri="{FF2B5EF4-FFF2-40B4-BE49-F238E27FC236}">
              <a16:creationId xmlns:a16="http://schemas.microsoft.com/office/drawing/2014/main" id="{A00F87EB-29ED-4CD0-ACBC-B783978F097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71" name="Text Box 220">
          <a:extLst>
            <a:ext uri="{FF2B5EF4-FFF2-40B4-BE49-F238E27FC236}">
              <a16:creationId xmlns:a16="http://schemas.microsoft.com/office/drawing/2014/main" id="{C6523550-C6A3-4E4A-B49B-AD16E17812A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72" name="Text Box 221">
          <a:extLst>
            <a:ext uri="{FF2B5EF4-FFF2-40B4-BE49-F238E27FC236}">
              <a16:creationId xmlns:a16="http://schemas.microsoft.com/office/drawing/2014/main" id="{EC69CCD2-24E8-4361-AB1E-DB7D55E3005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73" name="Text Box 222">
          <a:extLst>
            <a:ext uri="{FF2B5EF4-FFF2-40B4-BE49-F238E27FC236}">
              <a16:creationId xmlns:a16="http://schemas.microsoft.com/office/drawing/2014/main" id="{32DFF9B3-9C9B-47BD-8E36-F5F98BCB1E6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74" name="Text Box 223">
          <a:extLst>
            <a:ext uri="{FF2B5EF4-FFF2-40B4-BE49-F238E27FC236}">
              <a16:creationId xmlns:a16="http://schemas.microsoft.com/office/drawing/2014/main" id="{ADC52CAC-DED2-467D-B4E1-B780FD8C377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75" name="Text Box 224">
          <a:extLst>
            <a:ext uri="{FF2B5EF4-FFF2-40B4-BE49-F238E27FC236}">
              <a16:creationId xmlns:a16="http://schemas.microsoft.com/office/drawing/2014/main" id="{4AF8FD44-8DDD-4C70-8921-C093367461C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576" name="Text Box 225">
          <a:extLst>
            <a:ext uri="{FF2B5EF4-FFF2-40B4-BE49-F238E27FC236}">
              <a16:creationId xmlns:a16="http://schemas.microsoft.com/office/drawing/2014/main" id="{DD1E5503-E6E7-44F1-8919-4E61C5EE377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77" name="Text Box 226">
          <a:extLst>
            <a:ext uri="{FF2B5EF4-FFF2-40B4-BE49-F238E27FC236}">
              <a16:creationId xmlns:a16="http://schemas.microsoft.com/office/drawing/2014/main" id="{FD082BCC-2BA3-45D4-9861-F1CFDC81D70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78" name="Text Box 227">
          <a:extLst>
            <a:ext uri="{FF2B5EF4-FFF2-40B4-BE49-F238E27FC236}">
              <a16:creationId xmlns:a16="http://schemas.microsoft.com/office/drawing/2014/main" id="{70BE7BD2-9220-45F5-9810-69D116AA8E5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79" name="Text Box 228">
          <a:extLst>
            <a:ext uri="{FF2B5EF4-FFF2-40B4-BE49-F238E27FC236}">
              <a16:creationId xmlns:a16="http://schemas.microsoft.com/office/drawing/2014/main" id="{D49F8180-2480-4583-B700-7A6961A65AB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0" name="Text Box 229">
          <a:extLst>
            <a:ext uri="{FF2B5EF4-FFF2-40B4-BE49-F238E27FC236}">
              <a16:creationId xmlns:a16="http://schemas.microsoft.com/office/drawing/2014/main" id="{6C168B25-419A-44DE-9177-B7D132080F6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1" name="Text Box 230">
          <a:extLst>
            <a:ext uri="{FF2B5EF4-FFF2-40B4-BE49-F238E27FC236}">
              <a16:creationId xmlns:a16="http://schemas.microsoft.com/office/drawing/2014/main" id="{D802FC68-2D12-4A26-9714-1B3F7713186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2" name="Text Box 231">
          <a:extLst>
            <a:ext uri="{FF2B5EF4-FFF2-40B4-BE49-F238E27FC236}">
              <a16:creationId xmlns:a16="http://schemas.microsoft.com/office/drawing/2014/main" id="{0ACEC1A0-87FA-4FAE-9CE7-A93A8FD0F53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3" name="Text Box 232">
          <a:extLst>
            <a:ext uri="{FF2B5EF4-FFF2-40B4-BE49-F238E27FC236}">
              <a16:creationId xmlns:a16="http://schemas.microsoft.com/office/drawing/2014/main" id="{0F63BCC8-3613-4F19-AF89-C4E851782F2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4" name="Text Box 233">
          <a:extLst>
            <a:ext uri="{FF2B5EF4-FFF2-40B4-BE49-F238E27FC236}">
              <a16:creationId xmlns:a16="http://schemas.microsoft.com/office/drawing/2014/main" id="{92372BA0-5A6D-4475-A05C-00BCEEADFF7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5" name="Text Box 234">
          <a:extLst>
            <a:ext uri="{FF2B5EF4-FFF2-40B4-BE49-F238E27FC236}">
              <a16:creationId xmlns:a16="http://schemas.microsoft.com/office/drawing/2014/main" id="{DE9A67ED-B7AB-4520-8CDC-27166DF49E4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6" name="Text Box 235">
          <a:extLst>
            <a:ext uri="{FF2B5EF4-FFF2-40B4-BE49-F238E27FC236}">
              <a16:creationId xmlns:a16="http://schemas.microsoft.com/office/drawing/2014/main" id="{C33C01F9-213B-42BD-BD02-5A95AAD9EF1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7" name="Text Box 236">
          <a:extLst>
            <a:ext uri="{FF2B5EF4-FFF2-40B4-BE49-F238E27FC236}">
              <a16:creationId xmlns:a16="http://schemas.microsoft.com/office/drawing/2014/main" id="{B7B989D7-6A86-4301-B2FB-8681335125C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8" name="Text Box 237">
          <a:extLst>
            <a:ext uri="{FF2B5EF4-FFF2-40B4-BE49-F238E27FC236}">
              <a16:creationId xmlns:a16="http://schemas.microsoft.com/office/drawing/2014/main" id="{367FC774-EEDE-4130-83CC-399755B2CE6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89" name="Text Box 238">
          <a:extLst>
            <a:ext uri="{FF2B5EF4-FFF2-40B4-BE49-F238E27FC236}">
              <a16:creationId xmlns:a16="http://schemas.microsoft.com/office/drawing/2014/main" id="{0B301A98-356E-4C09-B779-331C4EB1584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0" name="Text Box 239">
          <a:extLst>
            <a:ext uri="{FF2B5EF4-FFF2-40B4-BE49-F238E27FC236}">
              <a16:creationId xmlns:a16="http://schemas.microsoft.com/office/drawing/2014/main" id="{495688B8-4FA6-4A18-85F0-F3D0805E688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591" name="Text Box 240">
          <a:extLst>
            <a:ext uri="{FF2B5EF4-FFF2-40B4-BE49-F238E27FC236}">
              <a16:creationId xmlns:a16="http://schemas.microsoft.com/office/drawing/2014/main" id="{9B1342CF-E454-4569-9E8F-969E935619C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592" name="Text Box 164">
          <a:extLst>
            <a:ext uri="{FF2B5EF4-FFF2-40B4-BE49-F238E27FC236}">
              <a16:creationId xmlns:a16="http://schemas.microsoft.com/office/drawing/2014/main" id="{B3564D50-4BC8-4844-9E33-8BFFA611AD4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3" name="Text Box 165">
          <a:extLst>
            <a:ext uri="{FF2B5EF4-FFF2-40B4-BE49-F238E27FC236}">
              <a16:creationId xmlns:a16="http://schemas.microsoft.com/office/drawing/2014/main" id="{F8C93914-1971-4B6B-8087-DEDAA70CF13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4" name="Text Box 166">
          <a:extLst>
            <a:ext uri="{FF2B5EF4-FFF2-40B4-BE49-F238E27FC236}">
              <a16:creationId xmlns:a16="http://schemas.microsoft.com/office/drawing/2014/main" id="{DA79D2CE-6B42-4574-B3CC-EACAF1CCFB9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5" name="Text Box 167">
          <a:extLst>
            <a:ext uri="{FF2B5EF4-FFF2-40B4-BE49-F238E27FC236}">
              <a16:creationId xmlns:a16="http://schemas.microsoft.com/office/drawing/2014/main" id="{DE69A241-E2B2-4BF8-8A86-D96DD936099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6" name="Text Box 168">
          <a:extLst>
            <a:ext uri="{FF2B5EF4-FFF2-40B4-BE49-F238E27FC236}">
              <a16:creationId xmlns:a16="http://schemas.microsoft.com/office/drawing/2014/main" id="{FFB62BB2-0334-4294-B5F2-0002F8D95D5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7" name="Text Box 169">
          <a:extLst>
            <a:ext uri="{FF2B5EF4-FFF2-40B4-BE49-F238E27FC236}">
              <a16:creationId xmlns:a16="http://schemas.microsoft.com/office/drawing/2014/main" id="{FE28DE5F-878E-4001-9EE5-FFDB16FD349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8" name="Text Box 170">
          <a:extLst>
            <a:ext uri="{FF2B5EF4-FFF2-40B4-BE49-F238E27FC236}">
              <a16:creationId xmlns:a16="http://schemas.microsoft.com/office/drawing/2014/main" id="{6EC9AF44-AA72-44AF-87E9-EC034DE16A6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599" name="Text Box 171">
          <a:extLst>
            <a:ext uri="{FF2B5EF4-FFF2-40B4-BE49-F238E27FC236}">
              <a16:creationId xmlns:a16="http://schemas.microsoft.com/office/drawing/2014/main" id="{A4EFDA5D-94C1-4B14-90D2-18AA273BF31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00" name="Text Box 172">
          <a:extLst>
            <a:ext uri="{FF2B5EF4-FFF2-40B4-BE49-F238E27FC236}">
              <a16:creationId xmlns:a16="http://schemas.microsoft.com/office/drawing/2014/main" id="{2225421E-CB1B-4108-A8D7-0839F5E9560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01" name="Text Box 173">
          <a:extLst>
            <a:ext uri="{FF2B5EF4-FFF2-40B4-BE49-F238E27FC236}">
              <a16:creationId xmlns:a16="http://schemas.microsoft.com/office/drawing/2014/main" id="{CFB4A407-D4AF-446F-9682-53F6706CAAC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02" name="Text Box 174">
          <a:extLst>
            <a:ext uri="{FF2B5EF4-FFF2-40B4-BE49-F238E27FC236}">
              <a16:creationId xmlns:a16="http://schemas.microsoft.com/office/drawing/2014/main" id="{708C484C-FD9A-4BE9-A1D1-F8FBAFD0857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03" name="Text Box 175">
          <a:extLst>
            <a:ext uri="{FF2B5EF4-FFF2-40B4-BE49-F238E27FC236}">
              <a16:creationId xmlns:a16="http://schemas.microsoft.com/office/drawing/2014/main" id="{27BB59E5-A82B-483E-85F7-69C704DC5E4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04" name="Text Box 176">
          <a:extLst>
            <a:ext uri="{FF2B5EF4-FFF2-40B4-BE49-F238E27FC236}">
              <a16:creationId xmlns:a16="http://schemas.microsoft.com/office/drawing/2014/main" id="{7A110629-3DBC-492E-9AB5-847C4E0DD1C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05" name="Text Box 177">
          <a:extLst>
            <a:ext uri="{FF2B5EF4-FFF2-40B4-BE49-F238E27FC236}">
              <a16:creationId xmlns:a16="http://schemas.microsoft.com/office/drawing/2014/main" id="{D0876DBE-8193-4B16-AEAF-AA9A6679F16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06" name="Text Box 178">
          <a:extLst>
            <a:ext uri="{FF2B5EF4-FFF2-40B4-BE49-F238E27FC236}">
              <a16:creationId xmlns:a16="http://schemas.microsoft.com/office/drawing/2014/main" id="{CAF3EF8F-A803-4E95-A13B-07584BD1ECD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07" name="Text Box 179">
          <a:extLst>
            <a:ext uri="{FF2B5EF4-FFF2-40B4-BE49-F238E27FC236}">
              <a16:creationId xmlns:a16="http://schemas.microsoft.com/office/drawing/2014/main" id="{311D8720-B274-47AB-8BFE-FA7D1A25A53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08" name="Text Box 180">
          <a:extLst>
            <a:ext uri="{FF2B5EF4-FFF2-40B4-BE49-F238E27FC236}">
              <a16:creationId xmlns:a16="http://schemas.microsoft.com/office/drawing/2014/main" id="{AE73598D-DC72-43B4-AF4A-8355EDE8071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09" name="Text Box 181">
          <a:extLst>
            <a:ext uri="{FF2B5EF4-FFF2-40B4-BE49-F238E27FC236}">
              <a16:creationId xmlns:a16="http://schemas.microsoft.com/office/drawing/2014/main" id="{9221B199-5B55-47E3-9E66-8508DE95EEC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10" name="Text Box 182">
          <a:extLst>
            <a:ext uri="{FF2B5EF4-FFF2-40B4-BE49-F238E27FC236}">
              <a16:creationId xmlns:a16="http://schemas.microsoft.com/office/drawing/2014/main" id="{D0D47F74-6472-4E09-98CC-2E660E57AA7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11" name="Text Box 183">
          <a:extLst>
            <a:ext uri="{FF2B5EF4-FFF2-40B4-BE49-F238E27FC236}">
              <a16:creationId xmlns:a16="http://schemas.microsoft.com/office/drawing/2014/main" id="{8A980E77-981F-43E6-AFE6-D1AEBD63957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12" name="Text Box 184">
          <a:extLst>
            <a:ext uri="{FF2B5EF4-FFF2-40B4-BE49-F238E27FC236}">
              <a16:creationId xmlns:a16="http://schemas.microsoft.com/office/drawing/2014/main" id="{EBC0BB88-0E36-4BB8-A6C3-889DB4A3AB4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13" name="Text Box 185">
          <a:extLst>
            <a:ext uri="{FF2B5EF4-FFF2-40B4-BE49-F238E27FC236}">
              <a16:creationId xmlns:a16="http://schemas.microsoft.com/office/drawing/2014/main" id="{BBA0BAC4-A321-4BB5-A0CD-21F6E8C3D01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14" name="Text Box 186">
          <a:extLst>
            <a:ext uri="{FF2B5EF4-FFF2-40B4-BE49-F238E27FC236}">
              <a16:creationId xmlns:a16="http://schemas.microsoft.com/office/drawing/2014/main" id="{A4212295-BA99-4364-87AE-96E4DBA4847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15" name="Text Box 187">
          <a:extLst>
            <a:ext uri="{FF2B5EF4-FFF2-40B4-BE49-F238E27FC236}">
              <a16:creationId xmlns:a16="http://schemas.microsoft.com/office/drawing/2014/main" id="{272305D6-EC46-431C-9B2C-BDE6506F4CC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16" name="Text Box 188">
          <a:extLst>
            <a:ext uri="{FF2B5EF4-FFF2-40B4-BE49-F238E27FC236}">
              <a16:creationId xmlns:a16="http://schemas.microsoft.com/office/drawing/2014/main" id="{97E942FE-B406-4448-A48C-DB2F130857A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17" name="Text Box 189">
          <a:extLst>
            <a:ext uri="{FF2B5EF4-FFF2-40B4-BE49-F238E27FC236}">
              <a16:creationId xmlns:a16="http://schemas.microsoft.com/office/drawing/2014/main" id="{51F9D3EA-89CE-4F5F-B31A-97993F1166B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18" name="Text Box 190">
          <a:extLst>
            <a:ext uri="{FF2B5EF4-FFF2-40B4-BE49-F238E27FC236}">
              <a16:creationId xmlns:a16="http://schemas.microsoft.com/office/drawing/2014/main" id="{70A713F2-8829-4E6F-8238-0BE50E6BF2E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19" name="Text Box 191">
          <a:extLst>
            <a:ext uri="{FF2B5EF4-FFF2-40B4-BE49-F238E27FC236}">
              <a16:creationId xmlns:a16="http://schemas.microsoft.com/office/drawing/2014/main" id="{5BEAB652-D98E-495C-931B-5039EDD9FA0C}"/>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20" name="Text Box 192">
          <a:extLst>
            <a:ext uri="{FF2B5EF4-FFF2-40B4-BE49-F238E27FC236}">
              <a16:creationId xmlns:a16="http://schemas.microsoft.com/office/drawing/2014/main" id="{C5702BB4-FC41-4E65-9BD7-782F1B786F3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21" name="Text Box 193">
          <a:extLst>
            <a:ext uri="{FF2B5EF4-FFF2-40B4-BE49-F238E27FC236}">
              <a16:creationId xmlns:a16="http://schemas.microsoft.com/office/drawing/2014/main" id="{1360361F-11C3-411B-9F07-57734CB0900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22" name="Text Box 194">
          <a:extLst>
            <a:ext uri="{FF2B5EF4-FFF2-40B4-BE49-F238E27FC236}">
              <a16:creationId xmlns:a16="http://schemas.microsoft.com/office/drawing/2014/main" id="{7DFA139A-A49A-47D2-9655-D8AAC27D078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23" name="Text Box 195">
          <a:extLst>
            <a:ext uri="{FF2B5EF4-FFF2-40B4-BE49-F238E27FC236}">
              <a16:creationId xmlns:a16="http://schemas.microsoft.com/office/drawing/2014/main" id="{80E6320E-712B-4BA4-BD39-FA4F58284A6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24" name="Text Box 196">
          <a:extLst>
            <a:ext uri="{FF2B5EF4-FFF2-40B4-BE49-F238E27FC236}">
              <a16:creationId xmlns:a16="http://schemas.microsoft.com/office/drawing/2014/main" id="{42C6EC36-6EB0-42B4-A984-7A244C27714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25" name="Text Box 197">
          <a:extLst>
            <a:ext uri="{FF2B5EF4-FFF2-40B4-BE49-F238E27FC236}">
              <a16:creationId xmlns:a16="http://schemas.microsoft.com/office/drawing/2014/main" id="{22EAC4AE-E80F-4476-AA15-3C999DF4C3F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26" name="Text Box 198">
          <a:extLst>
            <a:ext uri="{FF2B5EF4-FFF2-40B4-BE49-F238E27FC236}">
              <a16:creationId xmlns:a16="http://schemas.microsoft.com/office/drawing/2014/main" id="{C046C85F-132B-4965-BE99-200173F2A05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27" name="Text Box 199">
          <a:extLst>
            <a:ext uri="{FF2B5EF4-FFF2-40B4-BE49-F238E27FC236}">
              <a16:creationId xmlns:a16="http://schemas.microsoft.com/office/drawing/2014/main" id="{FD1422D1-B658-4E65-A968-D790B83E9BE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28" name="Text Box 200">
          <a:extLst>
            <a:ext uri="{FF2B5EF4-FFF2-40B4-BE49-F238E27FC236}">
              <a16:creationId xmlns:a16="http://schemas.microsoft.com/office/drawing/2014/main" id="{F95340AC-CF84-4ECA-A1BA-46206CDED6C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29" name="Text Box 201">
          <a:extLst>
            <a:ext uri="{FF2B5EF4-FFF2-40B4-BE49-F238E27FC236}">
              <a16:creationId xmlns:a16="http://schemas.microsoft.com/office/drawing/2014/main" id="{C6A93B2D-645B-4C1E-BDFB-3509ADB4082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30" name="Text Box 202">
          <a:extLst>
            <a:ext uri="{FF2B5EF4-FFF2-40B4-BE49-F238E27FC236}">
              <a16:creationId xmlns:a16="http://schemas.microsoft.com/office/drawing/2014/main" id="{C5530415-885D-439A-883A-52E8FB3B7D5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31" name="Text Box 203">
          <a:extLst>
            <a:ext uri="{FF2B5EF4-FFF2-40B4-BE49-F238E27FC236}">
              <a16:creationId xmlns:a16="http://schemas.microsoft.com/office/drawing/2014/main" id="{9CC01DD4-7863-473B-94A1-A1E35447057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32" name="Text Box 204">
          <a:extLst>
            <a:ext uri="{FF2B5EF4-FFF2-40B4-BE49-F238E27FC236}">
              <a16:creationId xmlns:a16="http://schemas.microsoft.com/office/drawing/2014/main" id="{BFAE7587-3F7A-40F8-B2FF-47A3843CA94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33" name="Text Box 205">
          <a:extLst>
            <a:ext uri="{FF2B5EF4-FFF2-40B4-BE49-F238E27FC236}">
              <a16:creationId xmlns:a16="http://schemas.microsoft.com/office/drawing/2014/main" id="{79959A22-6684-4ABB-B419-F59D6370DAB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34" name="Text Box 206">
          <a:extLst>
            <a:ext uri="{FF2B5EF4-FFF2-40B4-BE49-F238E27FC236}">
              <a16:creationId xmlns:a16="http://schemas.microsoft.com/office/drawing/2014/main" id="{A27164DA-A410-4F3A-904D-16E80BEAFFF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35" name="Text Box 207">
          <a:extLst>
            <a:ext uri="{FF2B5EF4-FFF2-40B4-BE49-F238E27FC236}">
              <a16:creationId xmlns:a16="http://schemas.microsoft.com/office/drawing/2014/main" id="{8C82C115-4BB3-4E86-B446-107B79F9646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36" name="Text Box 208">
          <a:extLst>
            <a:ext uri="{FF2B5EF4-FFF2-40B4-BE49-F238E27FC236}">
              <a16:creationId xmlns:a16="http://schemas.microsoft.com/office/drawing/2014/main" id="{2EC00FF1-E1AE-4A20-8EA1-10552B45B51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37" name="Text Box 209">
          <a:extLst>
            <a:ext uri="{FF2B5EF4-FFF2-40B4-BE49-F238E27FC236}">
              <a16:creationId xmlns:a16="http://schemas.microsoft.com/office/drawing/2014/main" id="{AB364834-75E9-446E-8D1B-2FDECA9606F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38" name="Text Box 210">
          <a:extLst>
            <a:ext uri="{FF2B5EF4-FFF2-40B4-BE49-F238E27FC236}">
              <a16:creationId xmlns:a16="http://schemas.microsoft.com/office/drawing/2014/main" id="{DAEA234A-B0E9-4AB9-B433-FEDFA5742B0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39" name="Text Box 211">
          <a:extLst>
            <a:ext uri="{FF2B5EF4-FFF2-40B4-BE49-F238E27FC236}">
              <a16:creationId xmlns:a16="http://schemas.microsoft.com/office/drawing/2014/main" id="{2CE4D1A9-7255-47E6-A338-3CD95ECFE72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40" name="Text Box 212">
          <a:extLst>
            <a:ext uri="{FF2B5EF4-FFF2-40B4-BE49-F238E27FC236}">
              <a16:creationId xmlns:a16="http://schemas.microsoft.com/office/drawing/2014/main" id="{07749956-779F-4423-BDCC-2811D462D43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41" name="Text Box 213">
          <a:extLst>
            <a:ext uri="{FF2B5EF4-FFF2-40B4-BE49-F238E27FC236}">
              <a16:creationId xmlns:a16="http://schemas.microsoft.com/office/drawing/2014/main" id="{7A368665-3E2A-4EAB-92B2-FFFC3CBA631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42" name="Text Box 214">
          <a:extLst>
            <a:ext uri="{FF2B5EF4-FFF2-40B4-BE49-F238E27FC236}">
              <a16:creationId xmlns:a16="http://schemas.microsoft.com/office/drawing/2014/main" id="{C02AAF36-FB02-4B40-A5AA-DC60C556D9E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43" name="Text Box 215">
          <a:extLst>
            <a:ext uri="{FF2B5EF4-FFF2-40B4-BE49-F238E27FC236}">
              <a16:creationId xmlns:a16="http://schemas.microsoft.com/office/drawing/2014/main" id="{FA7D61DA-673C-43E2-AB5B-A5C6A6A5CD3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44" name="Text Box 216">
          <a:extLst>
            <a:ext uri="{FF2B5EF4-FFF2-40B4-BE49-F238E27FC236}">
              <a16:creationId xmlns:a16="http://schemas.microsoft.com/office/drawing/2014/main" id="{B7F3008F-2A72-4026-AA5B-5E133A4A115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45" name="Text Box 217">
          <a:extLst>
            <a:ext uri="{FF2B5EF4-FFF2-40B4-BE49-F238E27FC236}">
              <a16:creationId xmlns:a16="http://schemas.microsoft.com/office/drawing/2014/main" id="{B4F9D0A5-E4B3-418E-9A3F-4485449A271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46" name="Text Box 218">
          <a:extLst>
            <a:ext uri="{FF2B5EF4-FFF2-40B4-BE49-F238E27FC236}">
              <a16:creationId xmlns:a16="http://schemas.microsoft.com/office/drawing/2014/main" id="{84076EF7-E23E-44F8-9947-95E10F420C7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47" name="Text Box 219">
          <a:extLst>
            <a:ext uri="{FF2B5EF4-FFF2-40B4-BE49-F238E27FC236}">
              <a16:creationId xmlns:a16="http://schemas.microsoft.com/office/drawing/2014/main" id="{0E43EE0C-4E93-4576-8DAE-7ECBC258416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48" name="Text Box 220">
          <a:extLst>
            <a:ext uri="{FF2B5EF4-FFF2-40B4-BE49-F238E27FC236}">
              <a16:creationId xmlns:a16="http://schemas.microsoft.com/office/drawing/2014/main" id="{62838172-9524-4627-8B05-595D0F21261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49" name="Text Box 221">
          <a:extLst>
            <a:ext uri="{FF2B5EF4-FFF2-40B4-BE49-F238E27FC236}">
              <a16:creationId xmlns:a16="http://schemas.microsoft.com/office/drawing/2014/main" id="{B7164405-435B-421C-B86B-24BC33203C9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50" name="Text Box 222">
          <a:extLst>
            <a:ext uri="{FF2B5EF4-FFF2-40B4-BE49-F238E27FC236}">
              <a16:creationId xmlns:a16="http://schemas.microsoft.com/office/drawing/2014/main" id="{27257A40-84B7-46C6-88A8-AAB8E2A503A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51" name="Text Box 223">
          <a:extLst>
            <a:ext uri="{FF2B5EF4-FFF2-40B4-BE49-F238E27FC236}">
              <a16:creationId xmlns:a16="http://schemas.microsoft.com/office/drawing/2014/main" id="{4E22D3C9-FF9D-4231-8DEA-A7E3712BB59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52" name="Text Box 224">
          <a:extLst>
            <a:ext uri="{FF2B5EF4-FFF2-40B4-BE49-F238E27FC236}">
              <a16:creationId xmlns:a16="http://schemas.microsoft.com/office/drawing/2014/main" id="{D1CE5812-30B3-447C-82B7-7C96F8A878B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53" name="Text Box 225">
          <a:extLst>
            <a:ext uri="{FF2B5EF4-FFF2-40B4-BE49-F238E27FC236}">
              <a16:creationId xmlns:a16="http://schemas.microsoft.com/office/drawing/2014/main" id="{706A4CB4-E0C2-44A3-ACF7-0E2ADF037B8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54" name="Text Box 226">
          <a:extLst>
            <a:ext uri="{FF2B5EF4-FFF2-40B4-BE49-F238E27FC236}">
              <a16:creationId xmlns:a16="http://schemas.microsoft.com/office/drawing/2014/main" id="{7445DC39-CFB4-4A12-A1F3-DAE06461A94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55" name="Text Box 227">
          <a:extLst>
            <a:ext uri="{FF2B5EF4-FFF2-40B4-BE49-F238E27FC236}">
              <a16:creationId xmlns:a16="http://schemas.microsoft.com/office/drawing/2014/main" id="{6B6DC4C9-416B-4AEC-9715-CEAA5844C71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56" name="Text Box 228">
          <a:extLst>
            <a:ext uri="{FF2B5EF4-FFF2-40B4-BE49-F238E27FC236}">
              <a16:creationId xmlns:a16="http://schemas.microsoft.com/office/drawing/2014/main" id="{F09D5B8C-B6EF-4059-9CFD-8C23FB3FBDD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57" name="Text Box 229">
          <a:extLst>
            <a:ext uri="{FF2B5EF4-FFF2-40B4-BE49-F238E27FC236}">
              <a16:creationId xmlns:a16="http://schemas.microsoft.com/office/drawing/2014/main" id="{DAFED47A-2307-47B8-81C6-C3D0154A381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58" name="Text Box 230">
          <a:extLst>
            <a:ext uri="{FF2B5EF4-FFF2-40B4-BE49-F238E27FC236}">
              <a16:creationId xmlns:a16="http://schemas.microsoft.com/office/drawing/2014/main" id="{D2DFC516-680E-42EC-AA47-FD0F6FC5E21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59" name="Text Box 231">
          <a:extLst>
            <a:ext uri="{FF2B5EF4-FFF2-40B4-BE49-F238E27FC236}">
              <a16:creationId xmlns:a16="http://schemas.microsoft.com/office/drawing/2014/main" id="{CC0CF6CE-EC59-4C1A-8CB6-136CAA6C2D6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0" name="Text Box 232">
          <a:extLst>
            <a:ext uri="{FF2B5EF4-FFF2-40B4-BE49-F238E27FC236}">
              <a16:creationId xmlns:a16="http://schemas.microsoft.com/office/drawing/2014/main" id="{67A223CE-B9DF-4229-8470-F8BBF42D125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1" name="Text Box 233">
          <a:extLst>
            <a:ext uri="{FF2B5EF4-FFF2-40B4-BE49-F238E27FC236}">
              <a16:creationId xmlns:a16="http://schemas.microsoft.com/office/drawing/2014/main" id="{41121FEA-579C-48C4-AF93-CEDFFD94D05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2" name="Text Box 234">
          <a:extLst>
            <a:ext uri="{FF2B5EF4-FFF2-40B4-BE49-F238E27FC236}">
              <a16:creationId xmlns:a16="http://schemas.microsoft.com/office/drawing/2014/main" id="{BFE59EC4-51B0-453F-97A1-AD6698966C4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3" name="Text Box 235">
          <a:extLst>
            <a:ext uri="{FF2B5EF4-FFF2-40B4-BE49-F238E27FC236}">
              <a16:creationId xmlns:a16="http://schemas.microsoft.com/office/drawing/2014/main" id="{553A0DF8-E919-4AFB-B347-344927B687D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4" name="Text Box 236">
          <a:extLst>
            <a:ext uri="{FF2B5EF4-FFF2-40B4-BE49-F238E27FC236}">
              <a16:creationId xmlns:a16="http://schemas.microsoft.com/office/drawing/2014/main" id="{A1542103-7274-4537-80CC-10E62C5FA12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5" name="Text Box 237">
          <a:extLst>
            <a:ext uri="{FF2B5EF4-FFF2-40B4-BE49-F238E27FC236}">
              <a16:creationId xmlns:a16="http://schemas.microsoft.com/office/drawing/2014/main" id="{535A2E57-140A-4C37-84DF-3F225DBE913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6" name="Text Box 238">
          <a:extLst>
            <a:ext uri="{FF2B5EF4-FFF2-40B4-BE49-F238E27FC236}">
              <a16:creationId xmlns:a16="http://schemas.microsoft.com/office/drawing/2014/main" id="{CD3AAD81-6170-43E1-B69B-1017BF5C402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67" name="Text Box 239">
          <a:extLst>
            <a:ext uri="{FF2B5EF4-FFF2-40B4-BE49-F238E27FC236}">
              <a16:creationId xmlns:a16="http://schemas.microsoft.com/office/drawing/2014/main" id="{8D33E1D7-AB2D-49B4-9DEA-B4653B2A086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68" name="Text Box 240">
          <a:extLst>
            <a:ext uri="{FF2B5EF4-FFF2-40B4-BE49-F238E27FC236}">
              <a16:creationId xmlns:a16="http://schemas.microsoft.com/office/drawing/2014/main" id="{22C2CA56-E503-4B78-A91A-27F48724517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69" name="Text Box 164">
          <a:extLst>
            <a:ext uri="{FF2B5EF4-FFF2-40B4-BE49-F238E27FC236}">
              <a16:creationId xmlns:a16="http://schemas.microsoft.com/office/drawing/2014/main" id="{70B6C646-E9BD-4AD1-B698-CCE1F184EE7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0" name="Text Box 165">
          <a:extLst>
            <a:ext uri="{FF2B5EF4-FFF2-40B4-BE49-F238E27FC236}">
              <a16:creationId xmlns:a16="http://schemas.microsoft.com/office/drawing/2014/main" id="{7EE48157-8AE0-4EB5-B6B7-016095FD20A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1" name="Text Box 166">
          <a:extLst>
            <a:ext uri="{FF2B5EF4-FFF2-40B4-BE49-F238E27FC236}">
              <a16:creationId xmlns:a16="http://schemas.microsoft.com/office/drawing/2014/main" id="{D14CB6E7-2016-4B16-8F6C-423D5F05CE3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2" name="Text Box 167">
          <a:extLst>
            <a:ext uri="{FF2B5EF4-FFF2-40B4-BE49-F238E27FC236}">
              <a16:creationId xmlns:a16="http://schemas.microsoft.com/office/drawing/2014/main" id="{DFEFF06B-793C-4B75-ACE6-C75D1141F38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3" name="Text Box 168">
          <a:extLst>
            <a:ext uri="{FF2B5EF4-FFF2-40B4-BE49-F238E27FC236}">
              <a16:creationId xmlns:a16="http://schemas.microsoft.com/office/drawing/2014/main" id="{5CF1DFD7-127D-47BB-82BC-33F21E98501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4" name="Text Box 169">
          <a:extLst>
            <a:ext uri="{FF2B5EF4-FFF2-40B4-BE49-F238E27FC236}">
              <a16:creationId xmlns:a16="http://schemas.microsoft.com/office/drawing/2014/main" id="{0AADF771-0F8A-4E93-BD49-344ACA81FB1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5" name="Text Box 170">
          <a:extLst>
            <a:ext uri="{FF2B5EF4-FFF2-40B4-BE49-F238E27FC236}">
              <a16:creationId xmlns:a16="http://schemas.microsoft.com/office/drawing/2014/main" id="{2283D990-5165-42C0-9861-8AAF062DCBC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6" name="Text Box 171">
          <a:extLst>
            <a:ext uri="{FF2B5EF4-FFF2-40B4-BE49-F238E27FC236}">
              <a16:creationId xmlns:a16="http://schemas.microsoft.com/office/drawing/2014/main" id="{E6F6C4E6-A3F8-4254-A375-498AF637F27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7" name="Text Box 172">
          <a:extLst>
            <a:ext uri="{FF2B5EF4-FFF2-40B4-BE49-F238E27FC236}">
              <a16:creationId xmlns:a16="http://schemas.microsoft.com/office/drawing/2014/main" id="{59B2CC5A-A11A-46D5-889A-D300304467A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8" name="Text Box 173">
          <a:extLst>
            <a:ext uri="{FF2B5EF4-FFF2-40B4-BE49-F238E27FC236}">
              <a16:creationId xmlns:a16="http://schemas.microsoft.com/office/drawing/2014/main" id="{7DF660DA-02C4-4C7C-92F7-2520DD732C3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79" name="Text Box 174">
          <a:extLst>
            <a:ext uri="{FF2B5EF4-FFF2-40B4-BE49-F238E27FC236}">
              <a16:creationId xmlns:a16="http://schemas.microsoft.com/office/drawing/2014/main" id="{52B42380-3628-4707-B644-1BDC5E376EE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680" name="Text Box 175">
          <a:extLst>
            <a:ext uri="{FF2B5EF4-FFF2-40B4-BE49-F238E27FC236}">
              <a16:creationId xmlns:a16="http://schemas.microsoft.com/office/drawing/2014/main" id="{751711DE-71BF-44C9-9AE2-85602EEB4EF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81" name="Text Box 176">
          <a:extLst>
            <a:ext uri="{FF2B5EF4-FFF2-40B4-BE49-F238E27FC236}">
              <a16:creationId xmlns:a16="http://schemas.microsoft.com/office/drawing/2014/main" id="{E281D23A-1494-4FD8-91D8-5F3D99DFC10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82" name="Text Box 177">
          <a:extLst>
            <a:ext uri="{FF2B5EF4-FFF2-40B4-BE49-F238E27FC236}">
              <a16:creationId xmlns:a16="http://schemas.microsoft.com/office/drawing/2014/main" id="{624ADE3A-19F0-47DB-A8F7-0B723BB0484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83" name="Text Box 178">
          <a:extLst>
            <a:ext uri="{FF2B5EF4-FFF2-40B4-BE49-F238E27FC236}">
              <a16:creationId xmlns:a16="http://schemas.microsoft.com/office/drawing/2014/main" id="{EDCEE513-8B89-4C06-95F3-370A84113D7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84" name="Text Box 179">
          <a:extLst>
            <a:ext uri="{FF2B5EF4-FFF2-40B4-BE49-F238E27FC236}">
              <a16:creationId xmlns:a16="http://schemas.microsoft.com/office/drawing/2014/main" id="{21E66F70-F826-463D-B086-2A39254266B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85" name="Text Box 180">
          <a:extLst>
            <a:ext uri="{FF2B5EF4-FFF2-40B4-BE49-F238E27FC236}">
              <a16:creationId xmlns:a16="http://schemas.microsoft.com/office/drawing/2014/main" id="{FDD114B8-B3F7-4024-9D04-40D224514EA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86" name="Text Box 181">
          <a:extLst>
            <a:ext uri="{FF2B5EF4-FFF2-40B4-BE49-F238E27FC236}">
              <a16:creationId xmlns:a16="http://schemas.microsoft.com/office/drawing/2014/main" id="{20360088-119F-4304-8D39-66B59FC46CA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87" name="Text Box 182">
          <a:extLst>
            <a:ext uri="{FF2B5EF4-FFF2-40B4-BE49-F238E27FC236}">
              <a16:creationId xmlns:a16="http://schemas.microsoft.com/office/drawing/2014/main" id="{277D41B3-1D6F-4765-B5B4-4CD82B1DD29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88" name="Text Box 183">
          <a:extLst>
            <a:ext uri="{FF2B5EF4-FFF2-40B4-BE49-F238E27FC236}">
              <a16:creationId xmlns:a16="http://schemas.microsoft.com/office/drawing/2014/main" id="{453C7F7A-03A6-42C8-996A-538E9DE5059F}"/>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89" name="Text Box 184">
          <a:extLst>
            <a:ext uri="{FF2B5EF4-FFF2-40B4-BE49-F238E27FC236}">
              <a16:creationId xmlns:a16="http://schemas.microsoft.com/office/drawing/2014/main" id="{55C3E45D-A8A4-4D86-9BB2-F163C19E08A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90" name="Text Box 185">
          <a:extLst>
            <a:ext uri="{FF2B5EF4-FFF2-40B4-BE49-F238E27FC236}">
              <a16:creationId xmlns:a16="http://schemas.microsoft.com/office/drawing/2014/main" id="{74E2D052-54AC-42DE-9C98-0CA617B18E3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91" name="Text Box 186">
          <a:extLst>
            <a:ext uri="{FF2B5EF4-FFF2-40B4-BE49-F238E27FC236}">
              <a16:creationId xmlns:a16="http://schemas.microsoft.com/office/drawing/2014/main" id="{720192F7-BBD6-41EF-B2AA-F31D5BBD34E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92" name="Text Box 187">
          <a:extLst>
            <a:ext uri="{FF2B5EF4-FFF2-40B4-BE49-F238E27FC236}">
              <a16:creationId xmlns:a16="http://schemas.microsoft.com/office/drawing/2014/main" id="{306FB68A-DD77-4480-81B1-0567168F115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93" name="Text Box 188">
          <a:extLst>
            <a:ext uri="{FF2B5EF4-FFF2-40B4-BE49-F238E27FC236}">
              <a16:creationId xmlns:a16="http://schemas.microsoft.com/office/drawing/2014/main" id="{E652A0D4-9A56-41AA-A425-4A61B3F39E7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94" name="Text Box 189">
          <a:extLst>
            <a:ext uri="{FF2B5EF4-FFF2-40B4-BE49-F238E27FC236}">
              <a16:creationId xmlns:a16="http://schemas.microsoft.com/office/drawing/2014/main" id="{A9FC39C4-4ED0-4458-A455-2991FEF321A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95" name="Text Box 190">
          <a:extLst>
            <a:ext uri="{FF2B5EF4-FFF2-40B4-BE49-F238E27FC236}">
              <a16:creationId xmlns:a16="http://schemas.microsoft.com/office/drawing/2014/main" id="{E16AF875-E028-4185-B7E7-67546B775BA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96" name="Text Box 191">
          <a:extLst>
            <a:ext uri="{FF2B5EF4-FFF2-40B4-BE49-F238E27FC236}">
              <a16:creationId xmlns:a16="http://schemas.microsoft.com/office/drawing/2014/main" id="{EAE09AFD-CB02-48A1-882D-F0EC2A1C5CC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697" name="Text Box 192">
          <a:extLst>
            <a:ext uri="{FF2B5EF4-FFF2-40B4-BE49-F238E27FC236}">
              <a16:creationId xmlns:a16="http://schemas.microsoft.com/office/drawing/2014/main" id="{0C8D21EF-DB0F-4782-A144-31A2DB27885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698" name="Text Box 193">
          <a:extLst>
            <a:ext uri="{FF2B5EF4-FFF2-40B4-BE49-F238E27FC236}">
              <a16:creationId xmlns:a16="http://schemas.microsoft.com/office/drawing/2014/main" id="{47C7076F-519B-4DB5-B2FE-19196D0854E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699" name="Text Box 194">
          <a:extLst>
            <a:ext uri="{FF2B5EF4-FFF2-40B4-BE49-F238E27FC236}">
              <a16:creationId xmlns:a16="http://schemas.microsoft.com/office/drawing/2014/main" id="{646DFFCD-9075-4E19-A450-29016F23AA93}"/>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00" name="Text Box 195">
          <a:extLst>
            <a:ext uri="{FF2B5EF4-FFF2-40B4-BE49-F238E27FC236}">
              <a16:creationId xmlns:a16="http://schemas.microsoft.com/office/drawing/2014/main" id="{4B2D4567-6C9F-4C9C-B4FB-496107C7A9F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01" name="Text Box 196">
          <a:extLst>
            <a:ext uri="{FF2B5EF4-FFF2-40B4-BE49-F238E27FC236}">
              <a16:creationId xmlns:a16="http://schemas.microsoft.com/office/drawing/2014/main" id="{9B663C44-BBDE-474F-85EA-6AAAC6EC375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02" name="Text Box 197">
          <a:extLst>
            <a:ext uri="{FF2B5EF4-FFF2-40B4-BE49-F238E27FC236}">
              <a16:creationId xmlns:a16="http://schemas.microsoft.com/office/drawing/2014/main" id="{811054B2-E240-4EF0-9A4F-553A3EA7432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03" name="Text Box 198">
          <a:extLst>
            <a:ext uri="{FF2B5EF4-FFF2-40B4-BE49-F238E27FC236}">
              <a16:creationId xmlns:a16="http://schemas.microsoft.com/office/drawing/2014/main" id="{5E459A30-BFD2-4BF8-B4BC-D8223E2CB91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04" name="Text Box 199">
          <a:extLst>
            <a:ext uri="{FF2B5EF4-FFF2-40B4-BE49-F238E27FC236}">
              <a16:creationId xmlns:a16="http://schemas.microsoft.com/office/drawing/2014/main" id="{31DFF944-F629-42DB-8D9A-E666091D974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05" name="Text Box 200">
          <a:extLst>
            <a:ext uri="{FF2B5EF4-FFF2-40B4-BE49-F238E27FC236}">
              <a16:creationId xmlns:a16="http://schemas.microsoft.com/office/drawing/2014/main" id="{62484DBE-DCE4-41DE-BBB4-5BB163508C4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06" name="Text Box 201">
          <a:extLst>
            <a:ext uri="{FF2B5EF4-FFF2-40B4-BE49-F238E27FC236}">
              <a16:creationId xmlns:a16="http://schemas.microsoft.com/office/drawing/2014/main" id="{CD90F865-EA81-4C87-8353-1C82F8F442D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07" name="Text Box 202">
          <a:extLst>
            <a:ext uri="{FF2B5EF4-FFF2-40B4-BE49-F238E27FC236}">
              <a16:creationId xmlns:a16="http://schemas.microsoft.com/office/drawing/2014/main" id="{8EF96628-9EE3-40DF-ACB7-4D79AE06BB0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08" name="Text Box 203">
          <a:extLst>
            <a:ext uri="{FF2B5EF4-FFF2-40B4-BE49-F238E27FC236}">
              <a16:creationId xmlns:a16="http://schemas.microsoft.com/office/drawing/2014/main" id="{28B9C58C-F89C-4A19-8A10-F6BF25229BD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09" name="Text Box 204">
          <a:extLst>
            <a:ext uri="{FF2B5EF4-FFF2-40B4-BE49-F238E27FC236}">
              <a16:creationId xmlns:a16="http://schemas.microsoft.com/office/drawing/2014/main" id="{7E64C36B-A880-49F2-97B2-BB1A72E27AD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10" name="Text Box 205">
          <a:extLst>
            <a:ext uri="{FF2B5EF4-FFF2-40B4-BE49-F238E27FC236}">
              <a16:creationId xmlns:a16="http://schemas.microsoft.com/office/drawing/2014/main" id="{B0DEE40D-2B43-450C-951E-171C751DB16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11" name="Text Box 206">
          <a:extLst>
            <a:ext uri="{FF2B5EF4-FFF2-40B4-BE49-F238E27FC236}">
              <a16:creationId xmlns:a16="http://schemas.microsoft.com/office/drawing/2014/main" id="{FC1C21CC-9FF7-42A2-A303-BF84E0AE7BB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12" name="Text Box 207">
          <a:extLst>
            <a:ext uri="{FF2B5EF4-FFF2-40B4-BE49-F238E27FC236}">
              <a16:creationId xmlns:a16="http://schemas.microsoft.com/office/drawing/2014/main" id="{09AF94EB-D93A-42BA-910C-D39DFB58613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13" name="Text Box 208">
          <a:extLst>
            <a:ext uri="{FF2B5EF4-FFF2-40B4-BE49-F238E27FC236}">
              <a16:creationId xmlns:a16="http://schemas.microsoft.com/office/drawing/2014/main" id="{C79208F2-8C1C-4F84-84D2-1B05D593EA85}"/>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14" name="Text Box 209">
          <a:extLst>
            <a:ext uri="{FF2B5EF4-FFF2-40B4-BE49-F238E27FC236}">
              <a16:creationId xmlns:a16="http://schemas.microsoft.com/office/drawing/2014/main" id="{F8B6D6B7-E6C3-4745-86B6-B48D618AF0C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15" name="Text Box 210">
          <a:extLst>
            <a:ext uri="{FF2B5EF4-FFF2-40B4-BE49-F238E27FC236}">
              <a16:creationId xmlns:a16="http://schemas.microsoft.com/office/drawing/2014/main" id="{91B08CA7-14B3-45C0-875E-547E73358DB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16" name="Text Box 211">
          <a:extLst>
            <a:ext uri="{FF2B5EF4-FFF2-40B4-BE49-F238E27FC236}">
              <a16:creationId xmlns:a16="http://schemas.microsoft.com/office/drawing/2014/main" id="{FD54DB03-8C66-4E07-9EFD-C3185FEC00A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17" name="Text Box 212">
          <a:extLst>
            <a:ext uri="{FF2B5EF4-FFF2-40B4-BE49-F238E27FC236}">
              <a16:creationId xmlns:a16="http://schemas.microsoft.com/office/drawing/2014/main" id="{1828E51A-82C6-4839-B426-C86C27985C9F}"/>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18" name="Text Box 213">
          <a:extLst>
            <a:ext uri="{FF2B5EF4-FFF2-40B4-BE49-F238E27FC236}">
              <a16:creationId xmlns:a16="http://schemas.microsoft.com/office/drawing/2014/main" id="{BC7017C9-E26A-4F8D-B51D-F2BB9D370C0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19" name="Text Box 214">
          <a:extLst>
            <a:ext uri="{FF2B5EF4-FFF2-40B4-BE49-F238E27FC236}">
              <a16:creationId xmlns:a16="http://schemas.microsoft.com/office/drawing/2014/main" id="{4E37C8C5-D213-40A6-8698-0C7202EC44F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20" name="Text Box 215">
          <a:extLst>
            <a:ext uri="{FF2B5EF4-FFF2-40B4-BE49-F238E27FC236}">
              <a16:creationId xmlns:a16="http://schemas.microsoft.com/office/drawing/2014/main" id="{335C038E-648A-46EA-B580-7C8463FBC10C}"/>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21" name="Text Box 216">
          <a:extLst>
            <a:ext uri="{FF2B5EF4-FFF2-40B4-BE49-F238E27FC236}">
              <a16:creationId xmlns:a16="http://schemas.microsoft.com/office/drawing/2014/main" id="{ADAE8378-2403-4F72-832A-EEDCD85B8F6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22" name="Text Box 217">
          <a:extLst>
            <a:ext uri="{FF2B5EF4-FFF2-40B4-BE49-F238E27FC236}">
              <a16:creationId xmlns:a16="http://schemas.microsoft.com/office/drawing/2014/main" id="{06D00532-0EC6-42E1-BCA3-CC490BB7E57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23" name="Text Box 218">
          <a:extLst>
            <a:ext uri="{FF2B5EF4-FFF2-40B4-BE49-F238E27FC236}">
              <a16:creationId xmlns:a16="http://schemas.microsoft.com/office/drawing/2014/main" id="{2F81EF53-0CA4-4A2C-AD97-EBCA4FF2580B}"/>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24" name="Text Box 219">
          <a:extLst>
            <a:ext uri="{FF2B5EF4-FFF2-40B4-BE49-F238E27FC236}">
              <a16:creationId xmlns:a16="http://schemas.microsoft.com/office/drawing/2014/main" id="{8BFB754A-AB12-4BE5-8F97-8648CC15E3E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25" name="Text Box 220">
          <a:extLst>
            <a:ext uri="{FF2B5EF4-FFF2-40B4-BE49-F238E27FC236}">
              <a16:creationId xmlns:a16="http://schemas.microsoft.com/office/drawing/2014/main" id="{04E199E3-D4B0-483F-830C-B925262C6A28}"/>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26" name="Text Box 221">
          <a:extLst>
            <a:ext uri="{FF2B5EF4-FFF2-40B4-BE49-F238E27FC236}">
              <a16:creationId xmlns:a16="http://schemas.microsoft.com/office/drawing/2014/main" id="{565A55A6-6751-484C-82FE-C8C265F4CEE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27" name="Text Box 222">
          <a:extLst>
            <a:ext uri="{FF2B5EF4-FFF2-40B4-BE49-F238E27FC236}">
              <a16:creationId xmlns:a16="http://schemas.microsoft.com/office/drawing/2014/main" id="{14ACC939-0C8A-4E87-A492-1C3F03B094D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28" name="Text Box 223">
          <a:extLst>
            <a:ext uri="{FF2B5EF4-FFF2-40B4-BE49-F238E27FC236}">
              <a16:creationId xmlns:a16="http://schemas.microsoft.com/office/drawing/2014/main" id="{1FBAC3FF-D024-4186-898F-3945BEC5EB9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29" name="Text Box 224">
          <a:extLst>
            <a:ext uri="{FF2B5EF4-FFF2-40B4-BE49-F238E27FC236}">
              <a16:creationId xmlns:a16="http://schemas.microsoft.com/office/drawing/2014/main" id="{1EF9BB9D-8A09-4A70-8B13-800D7D96983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30" name="Text Box 225">
          <a:extLst>
            <a:ext uri="{FF2B5EF4-FFF2-40B4-BE49-F238E27FC236}">
              <a16:creationId xmlns:a16="http://schemas.microsoft.com/office/drawing/2014/main" id="{B9DDB05F-E2E9-4B2F-B3CF-DDF2DF2C6A2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31" name="Text Box 226">
          <a:extLst>
            <a:ext uri="{FF2B5EF4-FFF2-40B4-BE49-F238E27FC236}">
              <a16:creationId xmlns:a16="http://schemas.microsoft.com/office/drawing/2014/main" id="{9ECECEF0-6C19-4090-B483-3068C1DF7041}"/>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32" name="Text Box 227">
          <a:extLst>
            <a:ext uri="{FF2B5EF4-FFF2-40B4-BE49-F238E27FC236}">
              <a16:creationId xmlns:a16="http://schemas.microsoft.com/office/drawing/2014/main" id="{02C83AE8-1074-4DC8-8F45-EE6B4E82487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33" name="Text Box 228">
          <a:extLst>
            <a:ext uri="{FF2B5EF4-FFF2-40B4-BE49-F238E27FC236}">
              <a16:creationId xmlns:a16="http://schemas.microsoft.com/office/drawing/2014/main" id="{95B797D4-E278-4C17-9398-C3A51F587890}"/>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34" name="Text Box 229">
          <a:extLst>
            <a:ext uri="{FF2B5EF4-FFF2-40B4-BE49-F238E27FC236}">
              <a16:creationId xmlns:a16="http://schemas.microsoft.com/office/drawing/2014/main" id="{0BC103F7-FAEC-4992-ABD4-163189F505F9}"/>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35" name="Text Box 230">
          <a:extLst>
            <a:ext uri="{FF2B5EF4-FFF2-40B4-BE49-F238E27FC236}">
              <a16:creationId xmlns:a16="http://schemas.microsoft.com/office/drawing/2014/main" id="{02EBD984-363A-4912-9E18-23AA4F00FA2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36" name="Text Box 231">
          <a:extLst>
            <a:ext uri="{FF2B5EF4-FFF2-40B4-BE49-F238E27FC236}">
              <a16:creationId xmlns:a16="http://schemas.microsoft.com/office/drawing/2014/main" id="{ACAD908A-F805-40ED-83D3-A0FAFE98652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37" name="Text Box 232">
          <a:extLst>
            <a:ext uri="{FF2B5EF4-FFF2-40B4-BE49-F238E27FC236}">
              <a16:creationId xmlns:a16="http://schemas.microsoft.com/office/drawing/2014/main" id="{556C8EB7-6FE8-4321-B669-AFB72457A7E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38" name="Text Box 233">
          <a:extLst>
            <a:ext uri="{FF2B5EF4-FFF2-40B4-BE49-F238E27FC236}">
              <a16:creationId xmlns:a16="http://schemas.microsoft.com/office/drawing/2014/main" id="{6F360E67-64E6-49EE-B7CE-01E76A99068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39" name="Text Box 234">
          <a:extLst>
            <a:ext uri="{FF2B5EF4-FFF2-40B4-BE49-F238E27FC236}">
              <a16:creationId xmlns:a16="http://schemas.microsoft.com/office/drawing/2014/main" id="{5FD496F7-660A-48B8-924E-113C78AD8967}"/>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0" name="Text Box 235">
          <a:extLst>
            <a:ext uri="{FF2B5EF4-FFF2-40B4-BE49-F238E27FC236}">
              <a16:creationId xmlns:a16="http://schemas.microsoft.com/office/drawing/2014/main" id="{9280A65E-BFDC-4318-B3BA-CB2F9F9DD07A}"/>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1" name="Text Box 236">
          <a:extLst>
            <a:ext uri="{FF2B5EF4-FFF2-40B4-BE49-F238E27FC236}">
              <a16:creationId xmlns:a16="http://schemas.microsoft.com/office/drawing/2014/main" id="{86D0BB24-5B49-4371-946E-12E4367883E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2" name="Text Box 237">
          <a:extLst>
            <a:ext uri="{FF2B5EF4-FFF2-40B4-BE49-F238E27FC236}">
              <a16:creationId xmlns:a16="http://schemas.microsoft.com/office/drawing/2014/main" id="{A29BD501-F8DA-4B17-8DAD-8477FE01FBE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3" name="Text Box 238">
          <a:extLst>
            <a:ext uri="{FF2B5EF4-FFF2-40B4-BE49-F238E27FC236}">
              <a16:creationId xmlns:a16="http://schemas.microsoft.com/office/drawing/2014/main" id="{39280357-2DCD-4924-A289-8618C619E28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4" name="Text Box 239">
          <a:extLst>
            <a:ext uri="{FF2B5EF4-FFF2-40B4-BE49-F238E27FC236}">
              <a16:creationId xmlns:a16="http://schemas.microsoft.com/office/drawing/2014/main" id="{44CCA8CE-1020-42AC-9B0B-1983B79843F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45" name="Text Box 240">
          <a:extLst>
            <a:ext uri="{FF2B5EF4-FFF2-40B4-BE49-F238E27FC236}">
              <a16:creationId xmlns:a16="http://schemas.microsoft.com/office/drawing/2014/main" id="{8E8AEF2F-D91A-4F0E-A317-7EB43631EF4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56388"/>
    <xdr:sp macro="" textlink="">
      <xdr:nvSpPr>
        <xdr:cNvPr id="6746" name="Text Box 141">
          <a:extLst>
            <a:ext uri="{FF2B5EF4-FFF2-40B4-BE49-F238E27FC236}">
              <a16:creationId xmlns:a16="http://schemas.microsoft.com/office/drawing/2014/main" id="{CBCB203C-4584-42E2-80AA-2B4534DC920F}"/>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7" name="Text Box 142">
          <a:extLst>
            <a:ext uri="{FF2B5EF4-FFF2-40B4-BE49-F238E27FC236}">
              <a16:creationId xmlns:a16="http://schemas.microsoft.com/office/drawing/2014/main" id="{407E6795-AEA0-4643-98FA-E6F81F585A0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8" name="Text Box 143">
          <a:extLst>
            <a:ext uri="{FF2B5EF4-FFF2-40B4-BE49-F238E27FC236}">
              <a16:creationId xmlns:a16="http://schemas.microsoft.com/office/drawing/2014/main" id="{CA062B0B-6FC7-4728-B03B-29DBB2BD4B4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49" name="Text Box 144">
          <a:extLst>
            <a:ext uri="{FF2B5EF4-FFF2-40B4-BE49-F238E27FC236}">
              <a16:creationId xmlns:a16="http://schemas.microsoft.com/office/drawing/2014/main" id="{7E933B4A-8EF1-4A3E-8BB3-E4DFEE6349A8}"/>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50" name="Text Box 145">
          <a:extLst>
            <a:ext uri="{FF2B5EF4-FFF2-40B4-BE49-F238E27FC236}">
              <a16:creationId xmlns:a16="http://schemas.microsoft.com/office/drawing/2014/main" id="{77B298A5-2109-4DD6-B0B8-1E526E8916EC}"/>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51" name="Text Box 146">
          <a:extLst>
            <a:ext uri="{FF2B5EF4-FFF2-40B4-BE49-F238E27FC236}">
              <a16:creationId xmlns:a16="http://schemas.microsoft.com/office/drawing/2014/main" id="{5535AFC4-DD6F-462D-90B0-F5CC818D66B6}"/>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52" name="Text Box 147">
          <a:extLst>
            <a:ext uri="{FF2B5EF4-FFF2-40B4-BE49-F238E27FC236}">
              <a16:creationId xmlns:a16="http://schemas.microsoft.com/office/drawing/2014/main" id="{B540F9F8-29FA-45F9-BE05-1EEC1107F9AE}"/>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53" name="Text Box 148">
          <a:extLst>
            <a:ext uri="{FF2B5EF4-FFF2-40B4-BE49-F238E27FC236}">
              <a16:creationId xmlns:a16="http://schemas.microsoft.com/office/drawing/2014/main" id="{1D029DB4-345A-45A8-B35E-B5DCF1A9C66D}"/>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54" name="Text Box 149">
          <a:extLst>
            <a:ext uri="{FF2B5EF4-FFF2-40B4-BE49-F238E27FC236}">
              <a16:creationId xmlns:a16="http://schemas.microsoft.com/office/drawing/2014/main" id="{CE50EDAC-2185-4D86-9551-2D34E7553BF2}"/>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55" name="Text Box 150">
          <a:extLst>
            <a:ext uri="{FF2B5EF4-FFF2-40B4-BE49-F238E27FC236}">
              <a16:creationId xmlns:a16="http://schemas.microsoft.com/office/drawing/2014/main" id="{5C201C5A-D8FA-48A3-A641-1C9A7CF2A8C3}"/>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56388"/>
    <xdr:sp macro="" textlink="">
      <xdr:nvSpPr>
        <xdr:cNvPr id="6756" name="Text Box 151">
          <a:extLst>
            <a:ext uri="{FF2B5EF4-FFF2-40B4-BE49-F238E27FC236}">
              <a16:creationId xmlns:a16="http://schemas.microsoft.com/office/drawing/2014/main" id="{D0E4E04A-4FEB-4339-91BA-245BD4422504}"/>
            </a:ext>
          </a:extLst>
        </xdr:cNvPr>
        <xdr:cNvSpPr txBox="1">
          <a:spLocks noChangeArrowheads="1"/>
        </xdr:cNvSpPr>
      </xdr:nvSpPr>
      <xdr:spPr bwMode="auto">
        <a:xfrm>
          <a:off x="9048750" y="22240875"/>
          <a:ext cx="76200" cy="56388"/>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57" name="Text Box 164">
          <a:extLst>
            <a:ext uri="{FF2B5EF4-FFF2-40B4-BE49-F238E27FC236}">
              <a16:creationId xmlns:a16="http://schemas.microsoft.com/office/drawing/2014/main" id="{CAA2C202-B2A1-4F71-ABC4-E30895945328}"/>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58" name="Text Box 165">
          <a:extLst>
            <a:ext uri="{FF2B5EF4-FFF2-40B4-BE49-F238E27FC236}">
              <a16:creationId xmlns:a16="http://schemas.microsoft.com/office/drawing/2014/main" id="{EA20F1C8-88FF-403F-AFD0-70946660E7D1}"/>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59" name="Text Box 166">
          <a:extLst>
            <a:ext uri="{FF2B5EF4-FFF2-40B4-BE49-F238E27FC236}">
              <a16:creationId xmlns:a16="http://schemas.microsoft.com/office/drawing/2014/main" id="{7C1818F0-D49D-4B24-B5E8-850F8FD726FA}"/>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0" name="Text Box 167">
          <a:extLst>
            <a:ext uri="{FF2B5EF4-FFF2-40B4-BE49-F238E27FC236}">
              <a16:creationId xmlns:a16="http://schemas.microsoft.com/office/drawing/2014/main" id="{C6053DEB-4A09-4008-9252-03EF892941F4}"/>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1" name="Text Box 168">
          <a:extLst>
            <a:ext uri="{FF2B5EF4-FFF2-40B4-BE49-F238E27FC236}">
              <a16:creationId xmlns:a16="http://schemas.microsoft.com/office/drawing/2014/main" id="{40AC485F-75A0-4269-AF7E-A28C66EFE6B3}"/>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2" name="Text Box 169">
          <a:extLst>
            <a:ext uri="{FF2B5EF4-FFF2-40B4-BE49-F238E27FC236}">
              <a16:creationId xmlns:a16="http://schemas.microsoft.com/office/drawing/2014/main" id="{2D221280-8A23-4E8E-8424-A2238A073F5E}"/>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3" name="Text Box 170">
          <a:extLst>
            <a:ext uri="{FF2B5EF4-FFF2-40B4-BE49-F238E27FC236}">
              <a16:creationId xmlns:a16="http://schemas.microsoft.com/office/drawing/2014/main" id="{141930C7-08BB-4899-BECC-A44615AC6EB4}"/>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4" name="Text Box 171">
          <a:extLst>
            <a:ext uri="{FF2B5EF4-FFF2-40B4-BE49-F238E27FC236}">
              <a16:creationId xmlns:a16="http://schemas.microsoft.com/office/drawing/2014/main" id="{3B2F8C44-92AE-4705-B0D4-949D1A14836F}"/>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5" name="Text Box 172">
          <a:extLst>
            <a:ext uri="{FF2B5EF4-FFF2-40B4-BE49-F238E27FC236}">
              <a16:creationId xmlns:a16="http://schemas.microsoft.com/office/drawing/2014/main" id="{1A124A0F-6235-4714-A609-8692A846B42A}"/>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6" name="Text Box 173">
          <a:extLst>
            <a:ext uri="{FF2B5EF4-FFF2-40B4-BE49-F238E27FC236}">
              <a16:creationId xmlns:a16="http://schemas.microsoft.com/office/drawing/2014/main" id="{B8F9CF34-CC32-41D4-9773-577A7CF29763}"/>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7" name="Text Box 174">
          <a:extLst>
            <a:ext uri="{FF2B5EF4-FFF2-40B4-BE49-F238E27FC236}">
              <a16:creationId xmlns:a16="http://schemas.microsoft.com/office/drawing/2014/main" id="{2E4A0483-A2B3-4EDB-824F-49743B12A49C}"/>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768" name="Text Box 175">
          <a:extLst>
            <a:ext uri="{FF2B5EF4-FFF2-40B4-BE49-F238E27FC236}">
              <a16:creationId xmlns:a16="http://schemas.microsoft.com/office/drawing/2014/main" id="{53D4A0C3-53D1-4B67-930A-051D585CC25A}"/>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69" name="Text Box 176">
          <a:extLst>
            <a:ext uri="{FF2B5EF4-FFF2-40B4-BE49-F238E27FC236}">
              <a16:creationId xmlns:a16="http://schemas.microsoft.com/office/drawing/2014/main" id="{57D388A8-C33D-426B-AF86-D86A0C26AFE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70" name="Text Box 177">
          <a:extLst>
            <a:ext uri="{FF2B5EF4-FFF2-40B4-BE49-F238E27FC236}">
              <a16:creationId xmlns:a16="http://schemas.microsoft.com/office/drawing/2014/main" id="{68EF6086-5A49-4C49-8A98-0E5D40D71043}"/>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71" name="Text Box 178">
          <a:extLst>
            <a:ext uri="{FF2B5EF4-FFF2-40B4-BE49-F238E27FC236}">
              <a16:creationId xmlns:a16="http://schemas.microsoft.com/office/drawing/2014/main" id="{72F5E116-B3E5-40C7-B570-0B52E4F1691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72" name="Text Box 179">
          <a:extLst>
            <a:ext uri="{FF2B5EF4-FFF2-40B4-BE49-F238E27FC236}">
              <a16:creationId xmlns:a16="http://schemas.microsoft.com/office/drawing/2014/main" id="{6813E018-D6CB-43D1-BED5-6968838FF7F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73" name="Text Box 180">
          <a:extLst>
            <a:ext uri="{FF2B5EF4-FFF2-40B4-BE49-F238E27FC236}">
              <a16:creationId xmlns:a16="http://schemas.microsoft.com/office/drawing/2014/main" id="{BCD89F14-0A54-4480-B9F4-524CF57027AE}"/>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74" name="Text Box 181">
          <a:extLst>
            <a:ext uri="{FF2B5EF4-FFF2-40B4-BE49-F238E27FC236}">
              <a16:creationId xmlns:a16="http://schemas.microsoft.com/office/drawing/2014/main" id="{1312A868-1BE3-41A6-AD37-9AF2E0EF768C}"/>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75" name="Text Box 182">
          <a:extLst>
            <a:ext uri="{FF2B5EF4-FFF2-40B4-BE49-F238E27FC236}">
              <a16:creationId xmlns:a16="http://schemas.microsoft.com/office/drawing/2014/main" id="{859501D3-849A-4066-8D10-57B762F82A85}"/>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76" name="Text Box 183">
          <a:extLst>
            <a:ext uri="{FF2B5EF4-FFF2-40B4-BE49-F238E27FC236}">
              <a16:creationId xmlns:a16="http://schemas.microsoft.com/office/drawing/2014/main" id="{18A3ACEE-05AA-4352-8795-24E9A6BEF7BE}"/>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77" name="Text Box 184">
          <a:extLst>
            <a:ext uri="{FF2B5EF4-FFF2-40B4-BE49-F238E27FC236}">
              <a16:creationId xmlns:a16="http://schemas.microsoft.com/office/drawing/2014/main" id="{8AF582FB-083A-4C23-8049-BC53BD5E67AC}"/>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78" name="Text Box 185">
          <a:extLst>
            <a:ext uri="{FF2B5EF4-FFF2-40B4-BE49-F238E27FC236}">
              <a16:creationId xmlns:a16="http://schemas.microsoft.com/office/drawing/2014/main" id="{A609ED14-531A-470F-B600-655A15294C31}"/>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79" name="Text Box 186">
          <a:extLst>
            <a:ext uri="{FF2B5EF4-FFF2-40B4-BE49-F238E27FC236}">
              <a16:creationId xmlns:a16="http://schemas.microsoft.com/office/drawing/2014/main" id="{8F177A2E-FB0F-4AD1-98D6-FDED9E832D4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80" name="Text Box 187">
          <a:extLst>
            <a:ext uri="{FF2B5EF4-FFF2-40B4-BE49-F238E27FC236}">
              <a16:creationId xmlns:a16="http://schemas.microsoft.com/office/drawing/2014/main" id="{B4140FFB-A806-41EE-AC00-4ACC98AF4D51}"/>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81" name="Text Box 188">
          <a:extLst>
            <a:ext uri="{FF2B5EF4-FFF2-40B4-BE49-F238E27FC236}">
              <a16:creationId xmlns:a16="http://schemas.microsoft.com/office/drawing/2014/main" id="{C4341E93-CD6C-4FE8-BE7D-8900A7DC1F9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82" name="Text Box 189">
          <a:extLst>
            <a:ext uri="{FF2B5EF4-FFF2-40B4-BE49-F238E27FC236}">
              <a16:creationId xmlns:a16="http://schemas.microsoft.com/office/drawing/2014/main" id="{27A92426-81CE-483E-9762-7753CA862C3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83" name="Text Box 190">
          <a:extLst>
            <a:ext uri="{FF2B5EF4-FFF2-40B4-BE49-F238E27FC236}">
              <a16:creationId xmlns:a16="http://schemas.microsoft.com/office/drawing/2014/main" id="{E5427412-9465-4B60-A777-0BBA9773ECAA}"/>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84" name="Text Box 191">
          <a:extLst>
            <a:ext uri="{FF2B5EF4-FFF2-40B4-BE49-F238E27FC236}">
              <a16:creationId xmlns:a16="http://schemas.microsoft.com/office/drawing/2014/main" id="{C6E763B3-3FCD-422C-9AC9-F29E400876E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85" name="Text Box 192">
          <a:extLst>
            <a:ext uri="{FF2B5EF4-FFF2-40B4-BE49-F238E27FC236}">
              <a16:creationId xmlns:a16="http://schemas.microsoft.com/office/drawing/2014/main" id="{D65A75E2-CFBB-4D1A-9E35-20AD7DA4F703}"/>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86" name="Text Box 193">
          <a:extLst>
            <a:ext uri="{FF2B5EF4-FFF2-40B4-BE49-F238E27FC236}">
              <a16:creationId xmlns:a16="http://schemas.microsoft.com/office/drawing/2014/main" id="{6BA47B62-7872-4E7B-A6A5-1DECB43FFD1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87" name="Text Box 194">
          <a:extLst>
            <a:ext uri="{FF2B5EF4-FFF2-40B4-BE49-F238E27FC236}">
              <a16:creationId xmlns:a16="http://schemas.microsoft.com/office/drawing/2014/main" id="{91EEE532-BAE1-489C-A56B-00347076882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88" name="Text Box 195">
          <a:extLst>
            <a:ext uri="{FF2B5EF4-FFF2-40B4-BE49-F238E27FC236}">
              <a16:creationId xmlns:a16="http://schemas.microsoft.com/office/drawing/2014/main" id="{F79B3069-A7B0-4332-BEA7-42DBA49F56A6}"/>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89" name="Text Box 196">
          <a:extLst>
            <a:ext uri="{FF2B5EF4-FFF2-40B4-BE49-F238E27FC236}">
              <a16:creationId xmlns:a16="http://schemas.microsoft.com/office/drawing/2014/main" id="{EA87A016-C5D6-495B-B81B-13AB8C6D413F}"/>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90" name="Text Box 197">
          <a:extLst>
            <a:ext uri="{FF2B5EF4-FFF2-40B4-BE49-F238E27FC236}">
              <a16:creationId xmlns:a16="http://schemas.microsoft.com/office/drawing/2014/main" id="{99615EAD-FBB7-4275-B668-9572CFA6EC49}"/>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91" name="Text Box 198">
          <a:extLst>
            <a:ext uri="{FF2B5EF4-FFF2-40B4-BE49-F238E27FC236}">
              <a16:creationId xmlns:a16="http://schemas.microsoft.com/office/drawing/2014/main" id="{256040EF-91F1-4C99-B572-ACBE5DCE70D9}"/>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92" name="Text Box 199">
          <a:extLst>
            <a:ext uri="{FF2B5EF4-FFF2-40B4-BE49-F238E27FC236}">
              <a16:creationId xmlns:a16="http://schemas.microsoft.com/office/drawing/2014/main" id="{72EE1D8F-F21B-43D8-A63F-42B79CAB4246}"/>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93" name="Text Box 200">
          <a:extLst>
            <a:ext uri="{FF2B5EF4-FFF2-40B4-BE49-F238E27FC236}">
              <a16:creationId xmlns:a16="http://schemas.microsoft.com/office/drawing/2014/main" id="{CF5E5C30-9F09-4ADB-9C06-227BA87A2F8D}"/>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94" name="Text Box 201">
          <a:extLst>
            <a:ext uri="{FF2B5EF4-FFF2-40B4-BE49-F238E27FC236}">
              <a16:creationId xmlns:a16="http://schemas.microsoft.com/office/drawing/2014/main" id="{31D9110A-3A09-44FC-A386-A53FC05F12CF}"/>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795" name="Text Box 202">
          <a:extLst>
            <a:ext uri="{FF2B5EF4-FFF2-40B4-BE49-F238E27FC236}">
              <a16:creationId xmlns:a16="http://schemas.microsoft.com/office/drawing/2014/main" id="{AF27D0A1-428F-4CA2-9A7D-9C8A7737318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96" name="Text Box 203">
          <a:extLst>
            <a:ext uri="{FF2B5EF4-FFF2-40B4-BE49-F238E27FC236}">
              <a16:creationId xmlns:a16="http://schemas.microsoft.com/office/drawing/2014/main" id="{8814C487-05B2-4843-A6F4-E750B33D9251}"/>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97" name="Text Box 204">
          <a:extLst>
            <a:ext uri="{FF2B5EF4-FFF2-40B4-BE49-F238E27FC236}">
              <a16:creationId xmlns:a16="http://schemas.microsoft.com/office/drawing/2014/main" id="{42A06F3A-B4E1-4574-B0A1-A8B44207414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798" name="Text Box 205">
          <a:extLst>
            <a:ext uri="{FF2B5EF4-FFF2-40B4-BE49-F238E27FC236}">
              <a16:creationId xmlns:a16="http://schemas.microsoft.com/office/drawing/2014/main" id="{43ADBDC6-1379-4766-A751-7F5A25BD72C4}"/>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799" name="Text Box 206">
          <a:extLst>
            <a:ext uri="{FF2B5EF4-FFF2-40B4-BE49-F238E27FC236}">
              <a16:creationId xmlns:a16="http://schemas.microsoft.com/office/drawing/2014/main" id="{465CFCE9-B540-4AC2-B5ED-AE7663BB2DB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800" name="Text Box 207">
          <a:extLst>
            <a:ext uri="{FF2B5EF4-FFF2-40B4-BE49-F238E27FC236}">
              <a16:creationId xmlns:a16="http://schemas.microsoft.com/office/drawing/2014/main" id="{0CF8C76A-AAAE-485E-9796-E592844D24E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01" name="Text Box 208">
          <a:extLst>
            <a:ext uri="{FF2B5EF4-FFF2-40B4-BE49-F238E27FC236}">
              <a16:creationId xmlns:a16="http://schemas.microsoft.com/office/drawing/2014/main" id="{C61A3E20-9275-472E-AEA7-FD106E62E32B}"/>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02" name="Text Box 209">
          <a:extLst>
            <a:ext uri="{FF2B5EF4-FFF2-40B4-BE49-F238E27FC236}">
              <a16:creationId xmlns:a16="http://schemas.microsoft.com/office/drawing/2014/main" id="{2B8CF06D-4F01-4BE3-937F-EEEE700BB381}"/>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03" name="Text Box 210">
          <a:extLst>
            <a:ext uri="{FF2B5EF4-FFF2-40B4-BE49-F238E27FC236}">
              <a16:creationId xmlns:a16="http://schemas.microsoft.com/office/drawing/2014/main" id="{B36AE48E-C0FF-46CC-8489-3B85E9D1238E}"/>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04" name="Text Box 211">
          <a:extLst>
            <a:ext uri="{FF2B5EF4-FFF2-40B4-BE49-F238E27FC236}">
              <a16:creationId xmlns:a16="http://schemas.microsoft.com/office/drawing/2014/main" id="{E91F4877-887A-4287-AED9-799ED0B1B0D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805" name="Text Box 212">
          <a:extLst>
            <a:ext uri="{FF2B5EF4-FFF2-40B4-BE49-F238E27FC236}">
              <a16:creationId xmlns:a16="http://schemas.microsoft.com/office/drawing/2014/main" id="{EB9C98A4-FDDF-46B2-9933-167ADBD8A1E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06" name="Text Box 213">
          <a:extLst>
            <a:ext uri="{FF2B5EF4-FFF2-40B4-BE49-F238E27FC236}">
              <a16:creationId xmlns:a16="http://schemas.microsoft.com/office/drawing/2014/main" id="{52868A55-9614-4467-8853-551FE53CB228}"/>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07" name="Text Box 214">
          <a:extLst>
            <a:ext uri="{FF2B5EF4-FFF2-40B4-BE49-F238E27FC236}">
              <a16:creationId xmlns:a16="http://schemas.microsoft.com/office/drawing/2014/main" id="{ADDE0DDC-752D-4F87-91F0-9645D9DA3247}"/>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808" name="Text Box 215">
          <a:extLst>
            <a:ext uri="{FF2B5EF4-FFF2-40B4-BE49-F238E27FC236}">
              <a16:creationId xmlns:a16="http://schemas.microsoft.com/office/drawing/2014/main" id="{C0146F5E-20AB-4240-88B6-6AB9E1E2369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09" name="Text Box 216">
          <a:extLst>
            <a:ext uri="{FF2B5EF4-FFF2-40B4-BE49-F238E27FC236}">
              <a16:creationId xmlns:a16="http://schemas.microsoft.com/office/drawing/2014/main" id="{74C4F624-F213-4B05-A38F-03EB3A9E6B09}"/>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10" name="Text Box 217">
          <a:extLst>
            <a:ext uri="{FF2B5EF4-FFF2-40B4-BE49-F238E27FC236}">
              <a16:creationId xmlns:a16="http://schemas.microsoft.com/office/drawing/2014/main" id="{CBA92285-D928-45AD-8DA6-9AD2DF8E0D0A}"/>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11" name="Text Box 218">
          <a:extLst>
            <a:ext uri="{FF2B5EF4-FFF2-40B4-BE49-F238E27FC236}">
              <a16:creationId xmlns:a16="http://schemas.microsoft.com/office/drawing/2014/main" id="{982A4570-0954-4026-89C5-62776C3AE700}"/>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12" name="Text Box 219">
          <a:extLst>
            <a:ext uri="{FF2B5EF4-FFF2-40B4-BE49-F238E27FC236}">
              <a16:creationId xmlns:a16="http://schemas.microsoft.com/office/drawing/2014/main" id="{391C62B4-EC4A-4554-ACF2-A19AAA86E0F0}"/>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813" name="Text Box 220">
          <a:extLst>
            <a:ext uri="{FF2B5EF4-FFF2-40B4-BE49-F238E27FC236}">
              <a16:creationId xmlns:a16="http://schemas.microsoft.com/office/drawing/2014/main" id="{9ECEA836-1F90-4123-83C4-F7F3A180802D}"/>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14" name="Text Box 221">
          <a:extLst>
            <a:ext uri="{FF2B5EF4-FFF2-40B4-BE49-F238E27FC236}">
              <a16:creationId xmlns:a16="http://schemas.microsoft.com/office/drawing/2014/main" id="{9FA67C73-BD25-4EBE-8192-1CA09998C4C7}"/>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15" name="Text Box 222">
          <a:extLst>
            <a:ext uri="{FF2B5EF4-FFF2-40B4-BE49-F238E27FC236}">
              <a16:creationId xmlns:a16="http://schemas.microsoft.com/office/drawing/2014/main" id="{F51B5DF0-A7F4-4B7D-99CD-0D782710069B}"/>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16" name="Text Box 223">
          <a:extLst>
            <a:ext uri="{FF2B5EF4-FFF2-40B4-BE49-F238E27FC236}">
              <a16:creationId xmlns:a16="http://schemas.microsoft.com/office/drawing/2014/main" id="{00FD57ED-4F28-44B7-87AA-B3D57BF20160}"/>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17" name="Text Box 224">
          <a:extLst>
            <a:ext uri="{FF2B5EF4-FFF2-40B4-BE49-F238E27FC236}">
              <a16:creationId xmlns:a16="http://schemas.microsoft.com/office/drawing/2014/main" id="{95A86E73-D050-42DF-A694-3D7DD1AA1185}"/>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89768" cy="170560"/>
    <xdr:sp macro="" textlink="">
      <xdr:nvSpPr>
        <xdr:cNvPr id="6818" name="Text Box 225">
          <a:extLst>
            <a:ext uri="{FF2B5EF4-FFF2-40B4-BE49-F238E27FC236}">
              <a16:creationId xmlns:a16="http://schemas.microsoft.com/office/drawing/2014/main" id="{E11D8C3A-FAA1-4E4C-BD60-9161BAD52F22}"/>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19" name="Text Box 226">
          <a:extLst>
            <a:ext uri="{FF2B5EF4-FFF2-40B4-BE49-F238E27FC236}">
              <a16:creationId xmlns:a16="http://schemas.microsoft.com/office/drawing/2014/main" id="{08DFC893-D45A-4D33-9D97-F6C8C81EA5BF}"/>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20" name="Text Box 227">
          <a:extLst>
            <a:ext uri="{FF2B5EF4-FFF2-40B4-BE49-F238E27FC236}">
              <a16:creationId xmlns:a16="http://schemas.microsoft.com/office/drawing/2014/main" id="{F1C66EBD-D2A7-4217-8FE6-9804C42D4A7C}"/>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oneCellAnchor>
    <xdr:from>
      <xdr:col>4</xdr:col>
      <xdr:colOff>0</xdr:colOff>
      <xdr:row>63</xdr:row>
      <xdr:rowOff>0</xdr:rowOff>
    </xdr:from>
    <xdr:ext cx="76200" cy="40005"/>
    <xdr:sp macro="" textlink="">
      <xdr:nvSpPr>
        <xdr:cNvPr id="6821" name="Text Box 228">
          <a:extLst>
            <a:ext uri="{FF2B5EF4-FFF2-40B4-BE49-F238E27FC236}">
              <a16:creationId xmlns:a16="http://schemas.microsoft.com/office/drawing/2014/main" id="{6D56F73D-F54B-4D91-924D-28CC9EA3770B}"/>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2" name="Text Box 229">
          <a:extLst>
            <a:ext uri="{FF2B5EF4-FFF2-40B4-BE49-F238E27FC236}">
              <a16:creationId xmlns:a16="http://schemas.microsoft.com/office/drawing/2014/main" id="{385163B5-8DC3-4E1D-AD93-009F673E6A78}"/>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3" name="Text Box 230">
          <a:extLst>
            <a:ext uri="{FF2B5EF4-FFF2-40B4-BE49-F238E27FC236}">
              <a16:creationId xmlns:a16="http://schemas.microsoft.com/office/drawing/2014/main" id="{C084CC77-BC3B-4D1D-9A14-6337E6B1C9AB}"/>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4" name="Text Box 231">
          <a:extLst>
            <a:ext uri="{FF2B5EF4-FFF2-40B4-BE49-F238E27FC236}">
              <a16:creationId xmlns:a16="http://schemas.microsoft.com/office/drawing/2014/main" id="{7D1F3C79-3C9B-4B50-8A01-F6EE4A6C9ABB}"/>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5" name="Text Box 232">
          <a:extLst>
            <a:ext uri="{FF2B5EF4-FFF2-40B4-BE49-F238E27FC236}">
              <a16:creationId xmlns:a16="http://schemas.microsoft.com/office/drawing/2014/main" id="{7456F5FA-1B77-451A-A6C9-020C0024E6DF}"/>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6" name="Text Box 233">
          <a:extLst>
            <a:ext uri="{FF2B5EF4-FFF2-40B4-BE49-F238E27FC236}">
              <a16:creationId xmlns:a16="http://schemas.microsoft.com/office/drawing/2014/main" id="{D3453053-3587-4793-B022-3961A6585653}"/>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7" name="Text Box 234">
          <a:extLst>
            <a:ext uri="{FF2B5EF4-FFF2-40B4-BE49-F238E27FC236}">
              <a16:creationId xmlns:a16="http://schemas.microsoft.com/office/drawing/2014/main" id="{03BF370C-08F3-4134-91CC-30482F62C0EC}"/>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8" name="Text Box 235">
          <a:extLst>
            <a:ext uri="{FF2B5EF4-FFF2-40B4-BE49-F238E27FC236}">
              <a16:creationId xmlns:a16="http://schemas.microsoft.com/office/drawing/2014/main" id="{EE310B1D-E990-41E4-8690-248F6375EAC2}"/>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29" name="Text Box 236">
          <a:extLst>
            <a:ext uri="{FF2B5EF4-FFF2-40B4-BE49-F238E27FC236}">
              <a16:creationId xmlns:a16="http://schemas.microsoft.com/office/drawing/2014/main" id="{01A3A72D-D34B-4A0A-A287-4D2831BEE883}"/>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30" name="Text Box 237">
          <a:extLst>
            <a:ext uri="{FF2B5EF4-FFF2-40B4-BE49-F238E27FC236}">
              <a16:creationId xmlns:a16="http://schemas.microsoft.com/office/drawing/2014/main" id="{0741D73E-6EA8-4FF4-9F9F-E2C3B762AD27}"/>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31" name="Text Box 238">
          <a:extLst>
            <a:ext uri="{FF2B5EF4-FFF2-40B4-BE49-F238E27FC236}">
              <a16:creationId xmlns:a16="http://schemas.microsoft.com/office/drawing/2014/main" id="{16502D97-3D1C-4695-BE61-4A1341B229BD}"/>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76200" cy="40005"/>
    <xdr:sp macro="" textlink="">
      <xdr:nvSpPr>
        <xdr:cNvPr id="6832" name="Text Box 239">
          <a:extLst>
            <a:ext uri="{FF2B5EF4-FFF2-40B4-BE49-F238E27FC236}">
              <a16:creationId xmlns:a16="http://schemas.microsoft.com/office/drawing/2014/main" id="{BB00D517-2077-4C84-8770-A7A4ADE00663}"/>
            </a:ext>
          </a:extLst>
        </xdr:cNvPr>
        <xdr:cNvSpPr txBox="1">
          <a:spLocks noChangeArrowheads="1"/>
        </xdr:cNvSpPr>
      </xdr:nvSpPr>
      <xdr:spPr bwMode="auto">
        <a:xfrm>
          <a:off x="9048750" y="22240875"/>
          <a:ext cx="76200" cy="40005"/>
        </a:xfrm>
        <a:prstGeom prst="rect">
          <a:avLst/>
        </a:prstGeom>
        <a:noFill/>
        <a:ln w="9525">
          <a:noFill/>
          <a:miter lim="800000"/>
          <a:headEnd/>
          <a:tailEnd/>
        </a:ln>
      </xdr:spPr>
    </xdr:sp>
    <xdr:clientData/>
  </xdr:oneCellAnchor>
  <xdr:oneCellAnchor>
    <xdr:from>
      <xdr:col>4</xdr:col>
      <xdr:colOff>0</xdr:colOff>
      <xdr:row>63</xdr:row>
      <xdr:rowOff>0</xdr:rowOff>
    </xdr:from>
    <xdr:ext cx="89768" cy="170560"/>
    <xdr:sp macro="" textlink="">
      <xdr:nvSpPr>
        <xdr:cNvPr id="6833" name="Text Box 240">
          <a:extLst>
            <a:ext uri="{FF2B5EF4-FFF2-40B4-BE49-F238E27FC236}">
              <a16:creationId xmlns:a16="http://schemas.microsoft.com/office/drawing/2014/main" id="{12D4CA46-90EF-442C-80F8-A92CC8C70EE4}"/>
            </a:ext>
          </a:extLst>
        </xdr:cNvPr>
        <xdr:cNvSpPr txBox="1">
          <a:spLocks noChangeArrowheads="1"/>
        </xdr:cNvSpPr>
      </xdr:nvSpPr>
      <xdr:spPr bwMode="auto">
        <a:xfrm>
          <a:off x="9048750" y="22240875"/>
          <a:ext cx="897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9"/>
  <sheetViews>
    <sheetView tabSelected="1" zoomScale="85" zoomScaleNormal="85" zoomScaleSheetLayoutView="115" zoomScalePageLayoutView="55" workbookViewId="0">
      <selection activeCell="E14" sqref="E14"/>
    </sheetView>
  </sheetViews>
  <sheetFormatPr defaultColWidth="8.6640625" defaultRowHeight="14.4" x14ac:dyDescent="0.3"/>
  <cols>
    <col min="1" max="1" width="8.5546875" style="297" customWidth="1"/>
    <col min="2" max="2" width="50.6640625" style="264" customWidth="1"/>
    <col min="3" max="3" width="50.6640625" style="199" customWidth="1"/>
    <col min="4" max="4" width="13.33203125" style="3" customWidth="1"/>
    <col min="5" max="5" width="12.5546875" style="4" customWidth="1"/>
    <col min="6" max="6" width="12.5546875" style="5" customWidth="1"/>
    <col min="7" max="7" width="16.6640625" style="6" customWidth="1"/>
    <col min="8" max="8" width="10.6640625" style="1" bestFit="1" customWidth="1"/>
    <col min="9" max="9" width="20.44140625" style="1" customWidth="1"/>
    <col min="10" max="252" width="8.6640625" style="1"/>
    <col min="253" max="253" width="5.109375" style="1" customWidth="1"/>
    <col min="254" max="254" width="59" style="1" customWidth="1"/>
    <col min="255" max="255" width="63" style="1" customWidth="1"/>
    <col min="256" max="256" width="8.109375" style="1" customWidth="1"/>
    <col min="257" max="257" width="15.33203125" style="1" customWidth="1"/>
    <col min="258" max="259" width="11.109375" style="1" customWidth="1"/>
    <col min="260" max="261" width="9.44140625" style="1" bestFit="1" customWidth="1"/>
    <col min="262" max="508" width="8.6640625" style="1"/>
    <col min="509" max="509" width="5.109375" style="1" customWidth="1"/>
    <col min="510" max="510" width="59" style="1" customWidth="1"/>
    <col min="511" max="511" width="63" style="1" customWidth="1"/>
    <col min="512" max="512" width="8.109375" style="1" customWidth="1"/>
    <col min="513" max="513" width="15.33203125" style="1" customWidth="1"/>
    <col min="514" max="515" width="11.109375" style="1" customWidth="1"/>
    <col min="516" max="517" width="9.44140625" style="1" bestFit="1" customWidth="1"/>
    <col min="518" max="764" width="8.6640625" style="1"/>
    <col min="765" max="765" width="5.109375" style="1" customWidth="1"/>
    <col min="766" max="766" width="59" style="1" customWidth="1"/>
    <col min="767" max="767" width="63" style="1" customWidth="1"/>
    <col min="768" max="768" width="8.109375" style="1" customWidth="1"/>
    <col min="769" max="769" width="15.33203125" style="1" customWidth="1"/>
    <col min="770" max="771" width="11.109375" style="1" customWidth="1"/>
    <col min="772" max="773" width="9.44140625" style="1" bestFit="1" customWidth="1"/>
    <col min="774" max="1020" width="8.6640625" style="1"/>
    <col min="1021" max="1021" width="5.109375" style="1" customWidth="1"/>
    <col min="1022" max="1022" width="59" style="1" customWidth="1"/>
    <col min="1023" max="1023" width="63" style="1" customWidth="1"/>
    <col min="1024" max="1024" width="8.109375" style="1" customWidth="1"/>
    <col min="1025" max="1025" width="15.33203125" style="1" customWidth="1"/>
    <col min="1026" max="1027" width="11.109375" style="1" customWidth="1"/>
    <col min="1028" max="1029" width="9.44140625" style="1" bestFit="1" customWidth="1"/>
    <col min="1030" max="1276" width="8.6640625" style="1"/>
    <col min="1277" max="1277" width="5.109375" style="1" customWidth="1"/>
    <col min="1278" max="1278" width="59" style="1" customWidth="1"/>
    <col min="1279" max="1279" width="63" style="1" customWidth="1"/>
    <col min="1280" max="1280" width="8.109375" style="1" customWidth="1"/>
    <col min="1281" max="1281" width="15.33203125" style="1" customWidth="1"/>
    <col min="1282" max="1283" width="11.109375" style="1" customWidth="1"/>
    <col min="1284" max="1285" width="9.44140625" style="1" bestFit="1" customWidth="1"/>
    <col min="1286" max="1532" width="8.6640625" style="1"/>
    <col min="1533" max="1533" width="5.109375" style="1" customWidth="1"/>
    <col min="1534" max="1534" width="59" style="1" customWidth="1"/>
    <col min="1535" max="1535" width="63" style="1" customWidth="1"/>
    <col min="1536" max="1536" width="8.109375" style="1" customWidth="1"/>
    <col min="1537" max="1537" width="15.33203125" style="1" customWidth="1"/>
    <col min="1538" max="1539" width="11.109375" style="1" customWidth="1"/>
    <col min="1540" max="1541" width="9.44140625" style="1" bestFit="1" customWidth="1"/>
    <col min="1542" max="1788" width="8.6640625" style="1"/>
    <col min="1789" max="1789" width="5.109375" style="1" customWidth="1"/>
    <col min="1790" max="1790" width="59" style="1" customWidth="1"/>
    <col min="1791" max="1791" width="63" style="1" customWidth="1"/>
    <col min="1792" max="1792" width="8.109375" style="1" customWidth="1"/>
    <col min="1793" max="1793" width="15.33203125" style="1" customWidth="1"/>
    <col min="1794" max="1795" width="11.109375" style="1" customWidth="1"/>
    <col min="1796" max="1797" width="9.44140625" style="1" bestFit="1" customWidth="1"/>
    <col min="1798" max="2044" width="8.6640625" style="1"/>
    <col min="2045" max="2045" width="5.109375" style="1" customWidth="1"/>
    <col min="2046" max="2046" width="59" style="1" customWidth="1"/>
    <col min="2047" max="2047" width="63" style="1" customWidth="1"/>
    <col min="2048" max="2048" width="8.109375" style="1" customWidth="1"/>
    <col min="2049" max="2049" width="15.33203125" style="1" customWidth="1"/>
    <col min="2050" max="2051" width="11.109375" style="1" customWidth="1"/>
    <col min="2052" max="2053" width="9.44140625" style="1" bestFit="1" customWidth="1"/>
    <col min="2054" max="2300" width="8.6640625" style="1"/>
    <col min="2301" max="2301" width="5.109375" style="1" customWidth="1"/>
    <col min="2302" max="2302" width="59" style="1" customWidth="1"/>
    <col min="2303" max="2303" width="63" style="1" customWidth="1"/>
    <col min="2304" max="2304" width="8.109375" style="1" customWidth="1"/>
    <col min="2305" max="2305" width="15.33203125" style="1" customWidth="1"/>
    <col min="2306" max="2307" width="11.109375" style="1" customWidth="1"/>
    <col min="2308" max="2309" width="9.44140625" style="1" bestFit="1" customWidth="1"/>
    <col min="2310" max="2556" width="8.6640625" style="1"/>
    <col min="2557" max="2557" width="5.109375" style="1" customWidth="1"/>
    <col min="2558" max="2558" width="59" style="1" customWidth="1"/>
    <col min="2559" max="2559" width="63" style="1" customWidth="1"/>
    <col min="2560" max="2560" width="8.109375" style="1" customWidth="1"/>
    <col min="2561" max="2561" width="15.33203125" style="1" customWidth="1"/>
    <col min="2562" max="2563" width="11.109375" style="1" customWidth="1"/>
    <col min="2564" max="2565" width="9.44140625" style="1" bestFit="1" customWidth="1"/>
    <col min="2566" max="2812" width="8.6640625" style="1"/>
    <col min="2813" max="2813" width="5.109375" style="1" customWidth="1"/>
    <col min="2814" max="2814" width="59" style="1" customWidth="1"/>
    <col min="2815" max="2815" width="63" style="1" customWidth="1"/>
    <col min="2816" max="2816" width="8.109375" style="1" customWidth="1"/>
    <col min="2817" max="2817" width="15.33203125" style="1" customWidth="1"/>
    <col min="2818" max="2819" width="11.109375" style="1" customWidth="1"/>
    <col min="2820" max="2821" width="9.44140625" style="1" bestFit="1" customWidth="1"/>
    <col min="2822" max="3068" width="8.6640625" style="1"/>
    <col min="3069" max="3069" width="5.109375" style="1" customWidth="1"/>
    <col min="3070" max="3070" width="59" style="1" customWidth="1"/>
    <col min="3071" max="3071" width="63" style="1" customWidth="1"/>
    <col min="3072" max="3072" width="8.109375" style="1" customWidth="1"/>
    <col min="3073" max="3073" width="15.33203125" style="1" customWidth="1"/>
    <col min="3074" max="3075" width="11.109375" style="1" customWidth="1"/>
    <col min="3076" max="3077" width="9.44140625" style="1" bestFit="1" customWidth="1"/>
    <col min="3078" max="3324" width="8.6640625" style="1"/>
    <col min="3325" max="3325" width="5.109375" style="1" customWidth="1"/>
    <col min="3326" max="3326" width="59" style="1" customWidth="1"/>
    <col min="3327" max="3327" width="63" style="1" customWidth="1"/>
    <col min="3328" max="3328" width="8.109375" style="1" customWidth="1"/>
    <col min="3329" max="3329" width="15.33203125" style="1" customWidth="1"/>
    <col min="3330" max="3331" width="11.109375" style="1" customWidth="1"/>
    <col min="3332" max="3333" width="9.44140625" style="1" bestFit="1" customWidth="1"/>
    <col min="3334" max="3580" width="8.6640625" style="1"/>
    <col min="3581" max="3581" width="5.109375" style="1" customWidth="1"/>
    <col min="3582" max="3582" width="59" style="1" customWidth="1"/>
    <col min="3583" max="3583" width="63" style="1" customWidth="1"/>
    <col min="3584" max="3584" width="8.109375" style="1" customWidth="1"/>
    <col min="3585" max="3585" width="15.33203125" style="1" customWidth="1"/>
    <col min="3586" max="3587" width="11.109375" style="1" customWidth="1"/>
    <col min="3588" max="3589" width="9.44140625" style="1" bestFit="1" customWidth="1"/>
    <col min="3590" max="3836" width="8.6640625" style="1"/>
    <col min="3837" max="3837" width="5.109375" style="1" customWidth="1"/>
    <col min="3838" max="3838" width="59" style="1" customWidth="1"/>
    <col min="3839" max="3839" width="63" style="1" customWidth="1"/>
    <col min="3840" max="3840" width="8.109375" style="1" customWidth="1"/>
    <col min="3841" max="3841" width="15.33203125" style="1" customWidth="1"/>
    <col min="3842" max="3843" width="11.109375" style="1" customWidth="1"/>
    <col min="3844" max="3845" width="9.44140625" style="1" bestFit="1" customWidth="1"/>
    <col min="3846" max="4092" width="8.6640625" style="1"/>
    <col min="4093" max="4093" width="5.109375" style="1" customWidth="1"/>
    <col min="4094" max="4094" width="59" style="1" customWidth="1"/>
    <col min="4095" max="4095" width="63" style="1" customWidth="1"/>
    <col min="4096" max="4096" width="8.109375" style="1" customWidth="1"/>
    <col min="4097" max="4097" width="15.33203125" style="1" customWidth="1"/>
    <col min="4098" max="4099" width="11.109375" style="1" customWidth="1"/>
    <col min="4100" max="4101" width="9.44140625" style="1" bestFit="1" customWidth="1"/>
    <col min="4102" max="4348" width="8.6640625" style="1"/>
    <col min="4349" max="4349" width="5.109375" style="1" customWidth="1"/>
    <col min="4350" max="4350" width="59" style="1" customWidth="1"/>
    <col min="4351" max="4351" width="63" style="1" customWidth="1"/>
    <col min="4352" max="4352" width="8.109375" style="1" customWidth="1"/>
    <col min="4353" max="4353" width="15.33203125" style="1" customWidth="1"/>
    <col min="4354" max="4355" width="11.109375" style="1" customWidth="1"/>
    <col min="4356" max="4357" width="9.44140625" style="1" bestFit="1" customWidth="1"/>
    <col min="4358" max="4604" width="8.6640625" style="1"/>
    <col min="4605" max="4605" width="5.109375" style="1" customWidth="1"/>
    <col min="4606" max="4606" width="59" style="1" customWidth="1"/>
    <col min="4607" max="4607" width="63" style="1" customWidth="1"/>
    <col min="4608" max="4608" width="8.109375" style="1" customWidth="1"/>
    <col min="4609" max="4609" width="15.33203125" style="1" customWidth="1"/>
    <col min="4610" max="4611" width="11.109375" style="1" customWidth="1"/>
    <col min="4612" max="4613" width="9.44140625" style="1" bestFit="1" customWidth="1"/>
    <col min="4614" max="4860" width="8.6640625" style="1"/>
    <col min="4861" max="4861" width="5.109375" style="1" customWidth="1"/>
    <col min="4862" max="4862" width="59" style="1" customWidth="1"/>
    <col min="4863" max="4863" width="63" style="1" customWidth="1"/>
    <col min="4864" max="4864" width="8.109375" style="1" customWidth="1"/>
    <col min="4865" max="4865" width="15.33203125" style="1" customWidth="1"/>
    <col min="4866" max="4867" width="11.109375" style="1" customWidth="1"/>
    <col min="4868" max="4869" width="9.44140625" style="1" bestFit="1" customWidth="1"/>
    <col min="4870" max="5116" width="8.6640625" style="1"/>
    <col min="5117" max="5117" width="5.109375" style="1" customWidth="1"/>
    <col min="5118" max="5118" width="59" style="1" customWidth="1"/>
    <col min="5119" max="5119" width="63" style="1" customWidth="1"/>
    <col min="5120" max="5120" width="8.109375" style="1" customWidth="1"/>
    <col min="5121" max="5121" width="15.33203125" style="1" customWidth="1"/>
    <col min="5122" max="5123" width="11.109375" style="1" customWidth="1"/>
    <col min="5124" max="5125" width="9.44140625" style="1" bestFit="1" customWidth="1"/>
    <col min="5126" max="5372" width="8.6640625" style="1"/>
    <col min="5373" max="5373" width="5.109375" style="1" customWidth="1"/>
    <col min="5374" max="5374" width="59" style="1" customWidth="1"/>
    <col min="5375" max="5375" width="63" style="1" customWidth="1"/>
    <col min="5376" max="5376" width="8.109375" style="1" customWidth="1"/>
    <col min="5377" max="5377" width="15.33203125" style="1" customWidth="1"/>
    <col min="5378" max="5379" width="11.109375" style="1" customWidth="1"/>
    <col min="5380" max="5381" width="9.44140625" style="1" bestFit="1" customWidth="1"/>
    <col min="5382" max="5628" width="8.6640625" style="1"/>
    <col min="5629" max="5629" width="5.109375" style="1" customWidth="1"/>
    <col min="5630" max="5630" width="59" style="1" customWidth="1"/>
    <col min="5631" max="5631" width="63" style="1" customWidth="1"/>
    <col min="5632" max="5632" width="8.109375" style="1" customWidth="1"/>
    <col min="5633" max="5633" width="15.33203125" style="1" customWidth="1"/>
    <col min="5634" max="5635" width="11.109375" style="1" customWidth="1"/>
    <col min="5636" max="5637" width="9.44140625" style="1" bestFit="1" customWidth="1"/>
    <col min="5638" max="5884" width="8.6640625" style="1"/>
    <col min="5885" max="5885" width="5.109375" style="1" customWidth="1"/>
    <col min="5886" max="5886" width="59" style="1" customWidth="1"/>
    <col min="5887" max="5887" width="63" style="1" customWidth="1"/>
    <col min="5888" max="5888" width="8.109375" style="1" customWidth="1"/>
    <col min="5889" max="5889" width="15.33203125" style="1" customWidth="1"/>
    <col min="5890" max="5891" width="11.109375" style="1" customWidth="1"/>
    <col min="5892" max="5893" width="9.44140625" style="1" bestFit="1" customWidth="1"/>
    <col min="5894" max="6140" width="8.6640625" style="1"/>
    <col min="6141" max="6141" width="5.109375" style="1" customWidth="1"/>
    <col min="6142" max="6142" width="59" style="1" customWidth="1"/>
    <col min="6143" max="6143" width="63" style="1" customWidth="1"/>
    <col min="6144" max="6144" width="8.109375" style="1" customWidth="1"/>
    <col min="6145" max="6145" width="15.33203125" style="1" customWidth="1"/>
    <col min="6146" max="6147" width="11.109375" style="1" customWidth="1"/>
    <col min="6148" max="6149" width="9.44140625" style="1" bestFit="1" customWidth="1"/>
    <col min="6150" max="6396" width="8.6640625" style="1"/>
    <col min="6397" max="6397" width="5.109375" style="1" customWidth="1"/>
    <col min="6398" max="6398" width="59" style="1" customWidth="1"/>
    <col min="6399" max="6399" width="63" style="1" customWidth="1"/>
    <col min="6400" max="6400" width="8.109375" style="1" customWidth="1"/>
    <col min="6401" max="6401" width="15.33203125" style="1" customWidth="1"/>
    <col min="6402" max="6403" width="11.109375" style="1" customWidth="1"/>
    <col min="6404" max="6405" width="9.44140625" style="1" bestFit="1" customWidth="1"/>
    <col min="6406" max="6652" width="8.6640625" style="1"/>
    <col min="6653" max="6653" width="5.109375" style="1" customWidth="1"/>
    <col min="6654" max="6654" width="59" style="1" customWidth="1"/>
    <col min="6655" max="6655" width="63" style="1" customWidth="1"/>
    <col min="6656" max="6656" width="8.109375" style="1" customWidth="1"/>
    <col min="6657" max="6657" width="15.33203125" style="1" customWidth="1"/>
    <col min="6658" max="6659" width="11.109375" style="1" customWidth="1"/>
    <col min="6660" max="6661" width="9.44140625" style="1" bestFit="1" customWidth="1"/>
    <col min="6662" max="6908" width="8.6640625" style="1"/>
    <col min="6909" max="6909" width="5.109375" style="1" customWidth="1"/>
    <col min="6910" max="6910" width="59" style="1" customWidth="1"/>
    <col min="6911" max="6911" width="63" style="1" customWidth="1"/>
    <col min="6912" max="6912" width="8.109375" style="1" customWidth="1"/>
    <col min="6913" max="6913" width="15.33203125" style="1" customWidth="1"/>
    <col min="6914" max="6915" width="11.109375" style="1" customWidth="1"/>
    <col min="6916" max="6917" width="9.44140625" style="1" bestFit="1" customWidth="1"/>
    <col min="6918" max="7164" width="8.6640625" style="1"/>
    <col min="7165" max="7165" width="5.109375" style="1" customWidth="1"/>
    <col min="7166" max="7166" width="59" style="1" customWidth="1"/>
    <col min="7167" max="7167" width="63" style="1" customWidth="1"/>
    <col min="7168" max="7168" width="8.109375" style="1" customWidth="1"/>
    <col min="7169" max="7169" width="15.33203125" style="1" customWidth="1"/>
    <col min="7170" max="7171" width="11.109375" style="1" customWidth="1"/>
    <col min="7172" max="7173" width="9.44140625" style="1" bestFit="1" customWidth="1"/>
    <col min="7174" max="7420" width="8.6640625" style="1"/>
    <col min="7421" max="7421" width="5.109375" style="1" customWidth="1"/>
    <col min="7422" max="7422" width="59" style="1" customWidth="1"/>
    <col min="7423" max="7423" width="63" style="1" customWidth="1"/>
    <col min="7424" max="7424" width="8.109375" style="1" customWidth="1"/>
    <col min="7425" max="7425" width="15.33203125" style="1" customWidth="1"/>
    <col min="7426" max="7427" width="11.109375" style="1" customWidth="1"/>
    <col min="7428" max="7429" width="9.44140625" style="1" bestFit="1" customWidth="1"/>
    <col min="7430" max="7676" width="8.6640625" style="1"/>
    <col min="7677" max="7677" width="5.109375" style="1" customWidth="1"/>
    <col min="7678" max="7678" width="59" style="1" customWidth="1"/>
    <col min="7679" max="7679" width="63" style="1" customWidth="1"/>
    <col min="7680" max="7680" width="8.109375" style="1" customWidth="1"/>
    <col min="7681" max="7681" width="15.33203125" style="1" customWidth="1"/>
    <col min="7682" max="7683" width="11.109375" style="1" customWidth="1"/>
    <col min="7684" max="7685" width="9.44140625" style="1" bestFit="1" customWidth="1"/>
    <col min="7686" max="7932" width="8.6640625" style="1"/>
    <col min="7933" max="7933" width="5.109375" style="1" customWidth="1"/>
    <col min="7934" max="7934" width="59" style="1" customWidth="1"/>
    <col min="7935" max="7935" width="63" style="1" customWidth="1"/>
    <col min="7936" max="7936" width="8.109375" style="1" customWidth="1"/>
    <col min="7937" max="7937" width="15.33203125" style="1" customWidth="1"/>
    <col min="7938" max="7939" width="11.109375" style="1" customWidth="1"/>
    <col min="7940" max="7941" width="9.44140625" style="1" bestFit="1" customWidth="1"/>
    <col min="7942" max="8188" width="8.6640625" style="1"/>
    <col min="8189" max="8189" width="5.109375" style="1" customWidth="1"/>
    <col min="8190" max="8190" width="59" style="1" customWidth="1"/>
    <col min="8191" max="8191" width="63" style="1" customWidth="1"/>
    <col min="8192" max="8192" width="8.109375" style="1" customWidth="1"/>
    <col min="8193" max="8193" width="15.33203125" style="1" customWidth="1"/>
    <col min="8194" max="8195" width="11.109375" style="1" customWidth="1"/>
    <col min="8196" max="8197" width="9.44140625" style="1" bestFit="1" customWidth="1"/>
    <col min="8198" max="8444" width="8.6640625" style="1"/>
    <col min="8445" max="8445" width="5.109375" style="1" customWidth="1"/>
    <col min="8446" max="8446" width="59" style="1" customWidth="1"/>
    <col min="8447" max="8447" width="63" style="1" customWidth="1"/>
    <col min="8448" max="8448" width="8.109375" style="1" customWidth="1"/>
    <col min="8449" max="8449" width="15.33203125" style="1" customWidth="1"/>
    <col min="8450" max="8451" width="11.109375" style="1" customWidth="1"/>
    <col min="8452" max="8453" width="9.44140625" style="1" bestFit="1" customWidth="1"/>
    <col min="8454" max="8700" width="8.6640625" style="1"/>
    <col min="8701" max="8701" width="5.109375" style="1" customWidth="1"/>
    <col min="8702" max="8702" width="59" style="1" customWidth="1"/>
    <col min="8703" max="8703" width="63" style="1" customWidth="1"/>
    <col min="8704" max="8704" width="8.109375" style="1" customWidth="1"/>
    <col min="8705" max="8705" width="15.33203125" style="1" customWidth="1"/>
    <col min="8706" max="8707" width="11.109375" style="1" customWidth="1"/>
    <col min="8708" max="8709" width="9.44140625" style="1" bestFit="1" customWidth="1"/>
    <col min="8710" max="8956" width="8.6640625" style="1"/>
    <col min="8957" max="8957" width="5.109375" style="1" customWidth="1"/>
    <col min="8958" max="8958" width="59" style="1" customWidth="1"/>
    <col min="8959" max="8959" width="63" style="1" customWidth="1"/>
    <col min="8960" max="8960" width="8.109375" style="1" customWidth="1"/>
    <col min="8961" max="8961" width="15.33203125" style="1" customWidth="1"/>
    <col min="8962" max="8963" width="11.109375" style="1" customWidth="1"/>
    <col min="8964" max="8965" width="9.44140625" style="1" bestFit="1" customWidth="1"/>
    <col min="8966" max="9212" width="8.6640625" style="1"/>
    <col min="9213" max="9213" width="5.109375" style="1" customWidth="1"/>
    <col min="9214" max="9214" width="59" style="1" customWidth="1"/>
    <col min="9215" max="9215" width="63" style="1" customWidth="1"/>
    <col min="9216" max="9216" width="8.109375" style="1" customWidth="1"/>
    <col min="9217" max="9217" width="15.33203125" style="1" customWidth="1"/>
    <col min="9218" max="9219" width="11.109375" style="1" customWidth="1"/>
    <col min="9220" max="9221" width="9.44140625" style="1" bestFit="1" customWidth="1"/>
    <col min="9222" max="9468" width="8.6640625" style="1"/>
    <col min="9469" max="9469" width="5.109375" style="1" customWidth="1"/>
    <col min="9470" max="9470" width="59" style="1" customWidth="1"/>
    <col min="9471" max="9471" width="63" style="1" customWidth="1"/>
    <col min="9472" max="9472" width="8.109375" style="1" customWidth="1"/>
    <col min="9473" max="9473" width="15.33203125" style="1" customWidth="1"/>
    <col min="9474" max="9475" width="11.109375" style="1" customWidth="1"/>
    <col min="9476" max="9477" width="9.44140625" style="1" bestFit="1" customWidth="1"/>
    <col min="9478" max="9724" width="8.6640625" style="1"/>
    <col min="9725" max="9725" width="5.109375" style="1" customWidth="1"/>
    <col min="9726" max="9726" width="59" style="1" customWidth="1"/>
    <col min="9727" max="9727" width="63" style="1" customWidth="1"/>
    <col min="9728" max="9728" width="8.109375" style="1" customWidth="1"/>
    <col min="9729" max="9729" width="15.33203125" style="1" customWidth="1"/>
    <col min="9730" max="9731" width="11.109375" style="1" customWidth="1"/>
    <col min="9732" max="9733" width="9.44140625" style="1" bestFit="1" customWidth="1"/>
    <col min="9734" max="9980" width="8.6640625" style="1"/>
    <col min="9981" max="9981" width="5.109375" style="1" customWidth="1"/>
    <col min="9982" max="9982" width="59" style="1" customWidth="1"/>
    <col min="9983" max="9983" width="63" style="1" customWidth="1"/>
    <col min="9984" max="9984" width="8.109375" style="1" customWidth="1"/>
    <col min="9985" max="9985" width="15.33203125" style="1" customWidth="1"/>
    <col min="9986" max="9987" width="11.109375" style="1" customWidth="1"/>
    <col min="9988" max="9989" width="9.44140625" style="1" bestFit="1" customWidth="1"/>
    <col min="9990" max="10236" width="8.6640625" style="1"/>
    <col min="10237" max="10237" width="5.109375" style="1" customWidth="1"/>
    <col min="10238" max="10238" width="59" style="1" customWidth="1"/>
    <col min="10239" max="10239" width="63" style="1" customWidth="1"/>
    <col min="10240" max="10240" width="8.109375" style="1" customWidth="1"/>
    <col min="10241" max="10241" width="15.33203125" style="1" customWidth="1"/>
    <col min="10242" max="10243" width="11.109375" style="1" customWidth="1"/>
    <col min="10244" max="10245" width="9.44140625" style="1" bestFit="1" customWidth="1"/>
    <col min="10246" max="10492" width="8.6640625" style="1"/>
    <col min="10493" max="10493" width="5.109375" style="1" customWidth="1"/>
    <col min="10494" max="10494" width="59" style="1" customWidth="1"/>
    <col min="10495" max="10495" width="63" style="1" customWidth="1"/>
    <col min="10496" max="10496" width="8.109375" style="1" customWidth="1"/>
    <col min="10497" max="10497" width="15.33203125" style="1" customWidth="1"/>
    <col min="10498" max="10499" width="11.109375" style="1" customWidth="1"/>
    <col min="10500" max="10501" width="9.44140625" style="1" bestFit="1" customWidth="1"/>
    <col min="10502" max="10748" width="8.6640625" style="1"/>
    <col min="10749" max="10749" width="5.109375" style="1" customWidth="1"/>
    <col min="10750" max="10750" width="59" style="1" customWidth="1"/>
    <col min="10751" max="10751" width="63" style="1" customWidth="1"/>
    <col min="10752" max="10752" width="8.109375" style="1" customWidth="1"/>
    <col min="10753" max="10753" width="15.33203125" style="1" customWidth="1"/>
    <col min="10754" max="10755" width="11.109375" style="1" customWidth="1"/>
    <col min="10756" max="10757" width="9.44140625" style="1" bestFit="1" customWidth="1"/>
    <col min="10758" max="11004" width="8.6640625" style="1"/>
    <col min="11005" max="11005" width="5.109375" style="1" customWidth="1"/>
    <col min="11006" max="11006" width="59" style="1" customWidth="1"/>
    <col min="11007" max="11007" width="63" style="1" customWidth="1"/>
    <col min="11008" max="11008" width="8.109375" style="1" customWidth="1"/>
    <col min="11009" max="11009" width="15.33203125" style="1" customWidth="1"/>
    <col min="11010" max="11011" width="11.109375" style="1" customWidth="1"/>
    <col min="11012" max="11013" width="9.44140625" style="1" bestFit="1" customWidth="1"/>
    <col min="11014" max="11260" width="8.6640625" style="1"/>
    <col min="11261" max="11261" width="5.109375" style="1" customWidth="1"/>
    <col min="11262" max="11262" width="59" style="1" customWidth="1"/>
    <col min="11263" max="11263" width="63" style="1" customWidth="1"/>
    <col min="11264" max="11264" width="8.109375" style="1" customWidth="1"/>
    <col min="11265" max="11265" width="15.33203125" style="1" customWidth="1"/>
    <col min="11266" max="11267" width="11.109375" style="1" customWidth="1"/>
    <col min="11268" max="11269" width="9.44140625" style="1" bestFit="1" customWidth="1"/>
    <col min="11270" max="11516" width="8.6640625" style="1"/>
    <col min="11517" max="11517" width="5.109375" style="1" customWidth="1"/>
    <col min="11518" max="11518" width="59" style="1" customWidth="1"/>
    <col min="11519" max="11519" width="63" style="1" customWidth="1"/>
    <col min="11520" max="11520" width="8.109375" style="1" customWidth="1"/>
    <col min="11521" max="11521" width="15.33203125" style="1" customWidth="1"/>
    <col min="11522" max="11523" width="11.109375" style="1" customWidth="1"/>
    <col min="11524" max="11525" width="9.44140625" style="1" bestFit="1" customWidth="1"/>
    <col min="11526" max="11772" width="8.6640625" style="1"/>
    <col min="11773" max="11773" width="5.109375" style="1" customWidth="1"/>
    <col min="11774" max="11774" width="59" style="1" customWidth="1"/>
    <col min="11775" max="11775" width="63" style="1" customWidth="1"/>
    <col min="11776" max="11776" width="8.109375" style="1" customWidth="1"/>
    <col min="11777" max="11777" width="15.33203125" style="1" customWidth="1"/>
    <col min="11778" max="11779" width="11.109375" style="1" customWidth="1"/>
    <col min="11780" max="11781" width="9.44140625" style="1" bestFit="1" customWidth="1"/>
    <col min="11782" max="12028" width="8.6640625" style="1"/>
    <col min="12029" max="12029" width="5.109375" style="1" customWidth="1"/>
    <col min="12030" max="12030" width="59" style="1" customWidth="1"/>
    <col min="12031" max="12031" width="63" style="1" customWidth="1"/>
    <col min="12032" max="12032" width="8.109375" style="1" customWidth="1"/>
    <col min="12033" max="12033" width="15.33203125" style="1" customWidth="1"/>
    <col min="12034" max="12035" width="11.109375" style="1" customWidth="1"/>
    <col min="12036" max="12037" width="9.44140625" style="1" bestFit="1" customWidth="1"/>
    <col min="12038" max="12284" width="8.6640625" style="1"/>
    <col min="12285" max="12285" width="5.109375" style="1" customWidth="1"/>
    <col min="12286" max="12286" width="59" style="1" customWidth="1"/>
    <col min="12287" max="12287" width="63" style="1" customWidth="1"/>
    <col min="12288" max="12288" width="8.109375" style="1" customWidth="1"/>
    <col min="12289" max="12289" width="15.33203125" style="1" customWidth="1"/>
    <col min="12290" max="12291" width="11.109375" style="1" customWidth="1"/>
    <col min="12292" max="12293" width="9.44140625" style="1" bestFit="1" customWidth="1"/>
    <col min="12294" max="12540" width="8.6640625" style="1"/>
    <col min="12541" max="12541" width="5.109375" style="1" customWidth="1"/>
    <col min="12542" max="12542" width="59" style="1" customWidth="1"/>
    <col min="12543" max="12543" width="63" style="1" customWidth="1"/>
    <col min="12544" max="12544" width="8.109375" style="1" customWidth="1"/>
    <col min="12545" max="12545" width="15.33203125" style="1" customWidth="1"/>
    <col min="12546" max="12547" width="11.109375" style="1" customWidth="1"/>
    <col min="12548" max="12549" width="9.44140625" style="1" bestFit="1" customWidth="1"/>
    <col min="12550" max="12796" width="8.6640625" style="1"/>
    <col min="12797" max="12797" width="5.109375" style="1" customWidth="1"/>
    <col min="12798" max="12798" width="59" style="1" customWidth="1"/>
    <col min="12799" max="12799" width="63" style="1" customWidth="1"/>
    <col min="12800" max="12800" width="8.109375" style="1" customWidth="1"/>
    <col min="12801" max="12801" width="15.33203125" style="1" customWidth="1"/>
    <col min="12802" max="12803" width="11.109375" style="1" customWidth="1"/>
    <col min="12804" max="12805" width="9.44140625" style="1" bestFit="1" customWidth="1"/>
    <col min="12806" max="13052" width="8.6640625" style="1"/>
    <col min="13053" max="13053" width="5.109375" style="1" customWidth="1"/>
    <col min="13054" max="13054" width="59" style="1" customWidth="1"/>
    <col min="13055" max="13055" width="63" style="1" customWidth="1"/>
    <col min="13056" max="13056" width="8.109375" style="1" customWidth="1"/>
    <col min="13057" max="13057" width="15.33203125" style="1" customWidth="1"/>
    <col min="13058" max="13059" width="11.109375" style="1" customWidth="1"/>
    <col min="13060" max="13061" width="9.44140625" style="1" bestFit="1" customWidth="1"/>
    <col min="13062" max="13308" width="8.6640625" style="1"/>
    <col min="13309" max="13309" width="5.109375" style="1" customWidth="1"/>
    <col min="13310" max="13310" width="59" style="1" customWidth="1"/>
    <col min="13311" max="13311" width="63" style="1" customWidth="1"/>
    <col min="13312" max="13312" width="8.109375" style="1" customWidth="1"/>
    <col min="13313" max="13313" width="15.33203125" style="1" customWidth="1"/>
    <col min="13314" max="13315" width="11.109375" style="1" customWidth="1"/>
    <col min="13316" max="13317" width="9.44140625" style="1" bestFit="1" customWidth="1"/>
    <col min="13318" max="13564" width="8.6640625" style="1"/>
    <col min="13565" max="13565" width="5.109375" style="1" customWidth="1"/>
    <col min="13566" max="13566" width="59" style="1" customWidth="1"/>
    <col min="13567" max="13567" width="63" style="1" customWidth="1"/>
    <col min="13568" max="13568" width="8.109375" style="1" customWidth="1"/>
    <col min="13569" max="13569" width="15.33203125" style="1" customWidth="1"/>
    <col min="13570" max="13571" width="11.109375" style="1" customWidth="1"/>
    <col min="13572" max="13573" width="9.44140625" style="1" bestFit="1" customWidth="1"/>
    <col min="13574" max="13820" width="8.6640625" style="1"/>
    <col min="13821" max="13821" width="5.109375" style="1" customWidth="1"/>
    <col min="13822" max="13822" width="59" style="1" customWidth="1"/>
    <col min="13823" max="13823" width="63" style="1" customWidth="1"/>
    <col min="13824" max="13824" width="8.109375" style="1" customWidth="1"/>
    <col min="13825" max="13825" width="15.33203125" style="1" customWidth="1"/>
    <col min="13826" max="13827" width="11.109375" style="1" customWidth="1"/>
    <col min="13828" max="13829" width="9.44140625" style="1" bestFit="1" customWidth="1"/>
    <col min="13830" max="14076" width="8.6640625" style="1"/>
    <col min="14077" max="14077" width="5.109375" style="1" customWidth="1"/>
    <col min="14078" max="14078" width="59" style="1" customWidth="1"/>
    <col min="14079" max="14079" width="63" style="1" customWidth="1"/>
    <col min="14080" max="14080" width="8.109375" style="1" customWidth="1"/>
    <col min="14081" max="14081" width="15.33203125" style="1" customWidth="1"/>
    <col min="14082" max="14083" width="11.109375" style="1" customWidth="1"/>
    <col min="14084" max="14085" width="9.44140625" style="1" bestFit="1" customWidth="1"/>
    <col min="14086" max="14332" width="8.6640625" style="1"/>
    <col min="14333" max="14333" width="5.109375" style="1" customWidth="1"/>
    <col min="14334" max="14334" width="59" style="1" customWidth="1"/>
    <col min="14335" max="14335" width="63" style="1" customWidth="1"/>
    <col min="14336" max="14336" width="8.109375" style="1" customWidth="1"/>
    <col min="14337" max="14337" width="15.33203125" style="1" customWidth="1"/>
    <col min="14338" max="14339" width="11.109375" style="1" customWidth="1"/>
    <col min="14340" max="14341" width="9.44140625" style="1" bestFit="1" customWidth="1"/>
    <col min="14342" max="14588" width="8.6640625" style="1"/>
    <col min="14589" max="14589" width="5.109375" style="1" customWidth="1"/>
    <col min="14590" max="14590" width="59" style="1" customWidth="1"/>
    <col min="14591" max="14591" width="63" style="1" customWidth="1"/>
    <col min="14592" max="14592" width="8.109375" style="1" customWidth="1"/>
    <col min="14593" max="14593" width="15.33203125" style="1" customWidth="1"/>
    <col min="14594" max="14595" width="11.109375" style="1" customWidth="1"/>
    <col min="14596" max="14597" width="9.44140625" style="1" bestFit="1" customWidth="1"/>
    <col min="14598" max="14844" width="8.6640625" style="1"/>
    <col min="14845" max="14845" width="5.109375" style="1" customWidth="1"/>
    <col min="14846" max="14846" width="59" style="1" customWidth="1"/>
    <col min="14847" max="14847" width="63" style="1" customWidth="1"/>
    <col min="14848" max="14848" width="8.109375" style="1" customWidth="1"/>
    <col min="14849" max="14849" width="15.33203125" style="1" customWidth="1"/>
    <col min="14850" max="14851" width="11.109375" style="1" customWidth="1"/>
    <col min="14852" max="14853" width="9.44140625" style="1" bestFit="1" customWidth="1"/>
    <col min="14854" max="15100" width="8.6640625" style="1"/>
    <col min="15101" max="15101" width="5.109375" style="1" customWidth="1"/>
    <col min="15102" max="15102" width="59" style="1" customWidth="1"/>
    <col min="15103" max="15103" width="63" style="1" customWidth="1"/>
    <col min="15104" max="15104" width="8.109375" style="1" customWidth="1"/>
    <col min="15105" max="15105" width="15.33203125" style="1" customWidth="1"/>
    <col min="15106" max="15107" width="11.109375" style="1" customWidth="1"/>
    <col min="15108" max="15109" width="9.44140625" style="1" bestFit="1" customWidth="1"/>
    <col min="15110" max="15356" width="8.6640625" style="1"/>
    <col min="15357" max="15357" width="5.109375" style="1" customWidth="1"/>
    <col min="15358" max="15358" width="59" style="1" customWidth="1"/>
    <col min="15359" max="15359" width="63" style="1" customWidth="1"/>
    <col min="15360" max="15360" width="8.109375" style="1" customWidth="1"/>
    <col min="15361" max="15361" width="15.33203125" style="1" customWidth="1"/>
    <col min="15362" max="15363" width="11.109375" style="1" customWidth="1"/>
    <col min="15364" max="15365" width="9.44140625" style="1" bestFit="1" customWidth="1"/>
    <col min="15366" max="15612" width="8.6640625" style="1"/>
    <col min="15613" max="15613" width="5.109375" style="1" customWidth="1"/>
    <col min="15614" max="15614" width="59" style="1" customWidth="1"/>
    <col min="15615" max="15615" width="63" style="1" customWidth="1"/>
    <col min="15616" max="15616" width="8.109375" style="1" customWidth="1"/>
    <col min="15617" max="15617" width="15.33203125" style="1" customWidth="1"/>
    <col min="15618" max="15619" width="11.109375" style="1" customWidth="1"/>
    <col min="15620" max="15621" width="9.44140625" style="1" bestFit="1" customWidth="1"/>
    <col min="15622" max="15868" width="8.6640625" style="1"/>
    <col min="15869" max="15869" width="5.109375" style="1" customWidth="1"/>
    <col min="15870" max="15870" width="59" style="1" customWidth="1"/>
    <col min="15871" max="15871" width="63" style="1" customWidth="1"/>
    <col min="15872" max="15872" width="8.109375" style="1" customWidth="1"/>
    <col min="15873" max="15873" width="15.33203125" style="1" customWidth="1"/>
    <col min="15874" max="15875" width="11.109375" style="1" customWidth="1"/>
    <col min="15876" max="15877" width="9.44140625" style="1" bestFit="1" customWidth="1"/>
    <col min="15878" max="16124" width="8.6640625" style="1"/>
    <col min="16125" max="16125" width="5.109375" style="1" customWidth="1"/>
    <col min="16126" max="16126" width="59" style="1" customWidth="1"/>
    <col min="16127" max="16127" width="63" style="1" customWidth="1"/>
    <col min="16128" max="16128" width="8.109375" style="1" customWidth="1"/>
    <col min="16129" max="16129" width="15.33203125" style="1" customWidth="1"/>
    <col min="16130" max="16131" width="11.109375" style="1" customWidth="1"/>
    <col min="16132" max="16133" width="9.44140625" style="1" bestFit="1" customWidth="1"/>
    <col min="16134" max="16384" width="8.6640625" style="1"/>
  </cols>
  <sheetData>
    <row r="1" spans="1:7" ht="18.600000000000001" thickBot="1" x14ac:dyDescent="0.35">
      <c r="A1" s="290"/>
      <c r="B1" s="318" t="s">
        <v>906</v>
      </c>
      <c r="C1" s="319" t="s">
        <v>50</v>
      </c>
      <c r="D1" s="317"/>
      <c r="E1" s="317"/>
      <c r="F1" s="317"/>
      <c r="G1" s="317"/>
    </row>
    <row r="2" spans="1:7" ht="16.2" thickBot="1" x14ac:dyDescent="0.35">
      <c r="A2" s="290"/>
      <c r="B2" s="239"/>
      <c r="C2" s="2"/>
    </row>
    <row r="3" spans="1:7" ht="28.2" thickBot="1" x14ac:dyDescent="0.35">
      <c r="A3" s="308">
        <v>1</v>
      </c>
      <c r="B3" s="240" t="s">
        <v>928</v>
      </c>
      <c r="C3" s="7" t="s">
        <v>28</v>
      </c>
      <c r="D3" s="369" t="s">
        <v>296</v>
      </c>
      <c r="E3" s="369" t="s">
        <v>297</v>
      </c>
      <c r="F3" s="370" t="s">
        <v>298</v>
      </c>
      <c r="G3" s="370" t="s">
        <v>299</v>
      </c>
    </row>
    <row r="4" spans="1:7" ht="73.5" customHeight="1" x14ac:dyDescent="0.3">
      <c r="A4" s="16">
        <v>1.1000000000000001</v>
      </c>
      <c r="B4" s="273" t="s">
        <v>939</v>
      </c>
      <c r="C4" s="12" t="s">
        <v>136</v>
      </c>
      <c r="D4" s="17" t="s">
        <v>91</v>
      </c>
      <c r="E4" s="749">
        <v>1</v>
      </c>
      <c r="F4" s="750"/>
      <c r="G4" s="751">
        <f t="shared" ref="G4:G9" si="0">E4*F4</f>
        <v>0</v>
      </c>
    </row>
    <row r="5" spans="1:7" ht="96.6" x14ac:dyDescent="0.3">
      <c r="A5" s="16">
        <v>1.2</v>
      </c>
      <c r="B5" s="274" t="s">
        <v>940</v>
      </c>
      <c r="C5" s="43" t="s">
        <v>137</v>
      </c>
      <c r="D5" s="17" t="s">
        <v>91</v>
      </c>
      <c r="E5" s="749">
        <v>1</v>
      </c>
      <c r="F5" s="750"/>
      <c r="G5" s="751">
        <f t="shared" si="0"/>
        <v>0</v>
      </c>
    </row>
    <row r="6" spans="1:7" x14ac:dyDescent="0.3">
      <c r="A6" s="16">
        <v>1.3</v>
      </c>
      <c r="B6" s="275" t="s">
        <v>941</v>
      </c>
      <c r="C6" s="223" t="s">
        <v>90</v>
      </c>
      <c r="D6" s="220" t="s">
        <v>139</v>
      </c>
      <c r="E6" s="221">
        <v>20</v>
      </c>
      <c r="F6" s="222"/>
      <c r="G6" s="224">
        <f t="shared" si="0"/>
        <v>0</v>
      </c>
    </row>
    <row r="7" spans="1:7" ht="41.4" x14ac:dyDescent="0.3">
      <c r="A7" s="16">
        <v>1.4</v>
      </c>
      <c r="B7" s="241" t="s">
        <v>942</v>
      </c>
      <c r="C7" s="14" t="s">
        <v>138</v>
      </c>
      <c r="D7" s="17" t="s">
        <v>3</v>
      </c>
      <c r="E7" s="18">
        <v>320</v>
      </c>
      <c r="F7" s="225"/>
      <c r="G7" s="15">
        <f t="shared" si="0"/>
        <v>0</v>
      </c>
    </row>
    <row r="8" spans="1:7" ht="41.4" x14ac:dyDescent="0.3">
      <c r="A8" s="16">
        <v>1.5</v>
      </c>
      <c r="B8" s="242" t="s">
        <v>943</v>
      </c>
      <c r="C8" s="14" t="s">
        <v>52</v>
      </c>
      <c r="D8" s="17" t="s">
        <v>33</v>
      </c>
      <c r="E8" s="18">
        <v>1</v>
      </c>
      <c r="F8" s="19"/>
      <c r="G8" s="20">
        <f t="shared" si="0"/>
        <v>0</v>
      </c>
    </row>
    <row r="9" spans="1:7" ht="42" thickBot="1" x14ac:dyDescent="0.35">
      <c r="A9" s="21">
        <v>1.6</v>
      </c>
      <c r="B9" s="243" t="s">
        <v>944</v>
      </c>
      <c r="C9" s="22" t="s">
        <v>4</v>
      </c>
      <c r="D9" s="23" t="s">
        <v>33</v>
      </c>
      <c r="E9" s="24">
        <v>1</v>
      </c>
      <c r="F9" s="25"/>
      <c r="G9" s="26">
        <f t="shared" si="0"/>
        <v>0</v>
      </c>
    </row>
    <row r="10" spans="1:7" ht="15" thickBot="1" x14ac:dyDescent="0.35">
      <c r="A10" s="292"/>
      <c r="B10" s="244"/>
      <c r="C10" s="27"/>
      <c r="D10" s="28" t="s">
        <v>1</v>
      </c>
      <c r="E10" s="29"/>
      <c r="F10" s="30"/>
      <c r="G10" s="31">
        <f>SUM(G4:G9)</f>
        <v>0</v>
      </c>
    </row>
    <row r="11" spans="1:7" ht="15" thickBot="1" x14ac:dyDescent="0.35">
      <c r="A11" s="290"/>
      <c r="B11" s="239"/>
      <c r="C11" s="32"/>
      <c r="F11" s="33"/>
      <c r="G11" s="34"/>
    </row>
    <row r="12" spans="1:7" ht="28.2" thickBot="1" x14ac:dyDescent="0.35">
      <c r="A12" s="291">
        <v>2</v>
      </c>
      <c r="B12" s="245" t="s">
        <v>907</v>
      </c>
      <c r="C12" s="7" t="s">
        <v>5</v>
      </c>
      <c r="D12" s="369" t="s">
        <v>296</v>
      </c>
      <c r="E12" s="369" t="s">
        <v>297</v>
      </c>
      <c r="F12" s="370" t="s">
        <v>298</v>
      </c>
      <c r="G12" s="370" t="s">
        <v>299</v>
      </c>
    </row>
    <row r="13" spans="1:7" ht="60" customHeight="1" x14ac:dyDescent="0.3">
      <c r="A13" s="35">
        <v>2.1</v>
      </c>
      <c r="B13" s="238" t="s">
        <v>855</v>
      </c>
      <c r="C13" s="37" t="s">
        <v>82</v>
      </c>
      <c r="D13" s="38" t="s">
        <v>6</v>
      </c>
      <c r="E13" s="39">
        <v>534</v>
      </c>
      <c r="F13" s="40"/>
      <c r="G13" s="41">
        <f t="shared" ref="G13:G20" si="1">E13*F13</f>
        <v>0</v>
      </c>
    </row>
    <row r="14" spans="1:7" ht="50.25" customHeight="1" x14ac:dyDescent="0.3">
      <c r="A14" s="42">
        <v>2.2000000000000002</v>
      </c>
      <c r="B14" s="246" t="s">
        <v>856</v>
      </c>
      <c r="C14" s="43" t="s">
        <v>92</v>
      </c>
      <c r="D14" s="44" t="s">
        <v>6</v>
      </c>
      <c r="E14" s="45">
        <v>4015</v>
      </c>
      <c r="F14" s="46"/>
      <c r="G14" s="47">
        <f t="shared" si="1"/>
        <v>0</v>
      </c>
    </row>
    <row r="15" spans="1:7" ht="30.75" customHeight="1" x14ac:dyDescent="0.3">
      <c r="A15" s="42">
        <v>2.2999999999999998</v>
      </c>
      <c r="B15" s="246" t="s">
        <v>857</v>
      </c>
      <c r="C15" s="14" t="s">
        <v>130</v>
      </c>
      <c r="D15" s="17" t="s">
        <v>2</v>
      </c>
      <c r="E15" s="48">
        <v>1780</v>
      </c>
      <c r="F15" s="49"/>
      <c r="G15" s="50">
        <f t="shared" si="1"/>
        <v>0</v>
      </c>
    </row>
    <row r="16" spans="1:7" ht="24.75" customHeight="1" x14ac:dyDescent="0.3">
      <c r="A16" s="42">
        <v>2.4</v>
      </c>
      <c r="B16" s="246" t="s">
        <v>131</v>
      </c>
      <c r="C16" s="14" t="s">
        <v>73</v>
      </c>
      <c r="D16" s="17" t="s">
        <v>2</v>
      </c>
      <c r="E16" s="48">
        <v>1960</v>
      </c>
      <c r="F16" s="49"/>
      <c r="G16" s="50">
        <f t="shared" si="1"/>
        <v>0</v>
      </c>
    </row>
    <row r="17" spans="1:7" ht="55.2" x14ac:dyDescent="0.3">
      <c r="A17" s="42">
        <v>2.5</v>
      </c>
      <c r="B17" s="246" t="s">
        <v>858</v>
      </c>
      <c r="C17" s="51" t="s">
        <v>132</v>
      </c>
      <c r="D17" s="52" t="s">
        <v>6</v>
      </c>
      <c r="E17" s="53">
        <v>890</v>
      </c>
      <c r="F17" s="54"/>
      <c r="G17" s="55">
        <f t="shared" si="1"/>
        <v>0</v>
      </c>
    </row>
    <row r="18" spans="1:7" ht="55.2" x14ac:dyDescent="0.3">
      <c r="A18" s="42">
        <v>2.6</v>
      </c>
      <c r="B18" s="246" t="s">
        <v>859</v>
      </c>
      <c r="C18" s="56" t="s">
        <v>133</v>
      </c>
      <c r="D18" s="57" t="s">
        <v>6</v>
      </c>
      <c r="E18" s="53">
        <v>112.5</v>
      </c>
      <c r="F18" s="58"/>
      <c r="G18" s="55">
        <f t="shared" si="1"/>
        <v>0</v>
      </c>
    </row>
    <row r="19" spans="1:7" ht="54" customHeight="1" x14ac:dyDescent="0.3">
      <c r="A19" s="42">
        <v>2.7</v>
      </c>
      <c r="B19" s="246" t="s">
        <v>945</v>
      </c>
      <c r="C19" s="56" t="s">
        <v>134</v>
      </c>
      <c r="D19" s="57" t="s">
        <v>6</v>
      </c>
      <c r="E19" s="53">
        <v>320</v>
      </c>
      <c r="F19" s="58"/>
      <c r="G19" s="55">
        <f>E19*F19</f>
        <v>0</v>
      </c>
    </row>
    <row r="20" spans="1:7" ht="28.2" thickBot="1" x14ac:dyDescent="0.35">
      <c r="A20" s="59">
        <v>2.8</v>
      </c>
      <c r="B20" s="247" t="s">
        <v>861</v>
      </c>
      <c r="C20" s="22" t="s">
        <v>135</v>
      </c>
      <c r="D20" s="23" t="s">
        <v>6</v>
      </c>
      <c r="E20" s="61">
        <v>58.94</v>
      </c>
      <c r="F20" s="62"/>
      <c r="G20" s="63">
        <f t="shared" si="1"/>
        <v>0</v>
      </c>
    </row>
    <row r="21" spans="1:7" ht="15" thickBot="1" x14ac:dyDescent="0.35">
      <c r="A21" s="290"/>
      <c r="B21" s="239"/>
      <c r="C21" s="32"/>
      <c r="D21" s="28" t="s">
        <v>1</v>
      </c>
      <c r="E21" s="29"/>
      <c r="F21" s="30"/>
      <c r="G21" s="31">
        <f>SUM(G13:G20)</f>
        <v>0</v>
      </c>
    </row>
    <row r="22" spans="1:7" ht="15" thickBot="1" x14ac:dyDescent="0.35">
      <c r="A22" s="290"/>
      <c r="B22" s="239"/>
      <c r="C22" s="27"/>
      <c r="F22" s="33"/>
      <c r="G22" s="34"/>
    </row>
    <row r="23" spans="1:7" ht="28.2" thickBot="1" x14ac:dyDescent="0.35">
      <c r="A23" s="291">
        <v>3</v>
      </c>
      <c r="B23" s="245" t="s">
        <v>908</v>
      </c>
      <c r="C23" s="64" t="s">
        <v>7</v>
      </c>
      <c r="D23" s="369" t="s">
        <v>296</v>
      </c>
      <c r="E23" s="369" t="s">
        <v>297</v>
      </c>
      <c r="F23" s="370" t="s">
        <v>298</v>
      </c>
      <c r="G23" s="370" t="s">
        <v>299</v>
      </c>
    </row>
    <row r="24" spans="1:7" ht="55.2" x14ac:dyDescent="0.3">
      <c r="A24" s="35">
        <v>3.1</v>
      </c>
      <c r="B24" s="236" t="s">
        <v>946</v>
      </c>
      <c r="C24" s="37" t="s">
        <v>143</v>
      </c>
      <c r="D24" s="38" t="s">
        <v>6</v>
      </c>
      <c r="E24" s="39">
        <v>33</v>
      </c>
      <c r="F24" s="40"/>
      <c r="G24" s="90">
        <f t="shared" ref="G24:G29" si="2">E24*F24</f>
        <v>0</v>
      </c>
    </row>
    <row r="25" spans="1:7" ht="43.5" customHeight="1" x14ac:dyDescent="0.3">
      <c r="A25" s="42"/>
      <c r="B25" s="237" t="s">
        <v>947</v>
      </c>
      <c r="C25" s="43" t="s">
        <v>144</v>
      </c>
      <c r="D25" s="44" t="s">
        <v>6</v>
      </c>
      <c r="E25" s="91">
        <v>88</v>
      </c>
      <c r="F25" s="46"/>
      <c r="G25" s="67">
        <f t="shared" si="2"/>
        <v>0</v>
      </c>
    </row>
    <row r="26" spans="1:7" ht="55.2" x14ac:dyDescent="0.3">
      <c r="A26" s="42">
        <v>3.2</v>
      </c>
      <c r="B26" s="237" t="s">
        <v>948</v>
      </c>
      <c r="C26" s="43" t="s">
        <v>142</v>
      </c>
      <c r="D26" s="17" t="s">
        <v>6</v>
      </c>
      <c r="E26" s="66">
        <v>46</v>
      </c>
      <c r="F26" s="46"/>
      <c r="G26" s="67">
        <f t="shared" si="2"/>
        <v>0</v>
      </c>
    </row>
    <row r="27" spans="1:7" ht="41.4" x14ac:dyDescent="0.3">
      <c r="A27" s="42">
        <v>3.3</v>
      </c>
      <c r="B27" s="237" t="s">
        <v>949</v>
      </c>
      <c r="C27" s="14" t="s">
        <v>141</v>
      </c>
      <c r="D27" s="17" t="s">
        <v>6</v>
      </c>
      <c r="E27" s="68">
        <v>281</v>
      </c>
      <c r="F27" s="49"/>
      <c r="G27" s="67">
        <f t="shared" si="2"/>
        <v>0</v>
      </c>
    </row>
    <row r="28" spans="1:7" ht="41.4" x14ac:dyDescent="0.3">
      <c r="A28" s="42">
        <v>3.4</v>
      </c>
      <c r="B28" s="237" t="s">
        <v>950</v>
      </c>
      <c r="C28" s="14" t="s">
        <v>214</v>
      </c>
      <c r="D28" s="17" t="s">
        <v>6</v>
      </c>
      <c r="E28" s="66">
        <v>92</v>
      </c>
      <c r="F28" s="49"/>
      <c r="G28" s="67">
        <f t="shared" si="2"/>
        <v>0</v>
      </c>
    </row>
    <row r="29" spans="1:7" ht="41.4" x14ac:dyDescent="0.3">
      <c r="A29" s="42"/>
      <c r="B29" s="237" t="s">
        <v>951</v>
      </c>
      <c r="C29" s="14" t="s">
        <v>215</v>
      </c>
      <c r="D29" s="17" t="s">
        <v>6</v>
      </c>
      <c r="E29" s="66">
        <v>1.44</v>
      </c>
      <c r="F29" s="49"/>
      <c r="G29" s="67">
        <f t="shared" si="2"/>
        <v>0</v>
      </c>
    </row>
    <row r="30" spans="1:7" ht="41.4" x14ac:dyDescent="0.3">
      <c r="A30" s="42"/>
      <c r="B30" s="237" t="s">
        <v>952</v>
      </c>
      <c r="C30" s="14" t="s">
        <v>140</v>
      </c>
      <c r="D30" s="17" t="s">
        <v>6</v>
      </c>
      <c r="E30" s="66">
        <v>209</v>
      </c>
      <c r="F30" s="49"/>
      <c r="G30" s="47"/>
    </row>
    <row r="31" spans="1:7" ht="69" x14ac:dyDescent="0.3">
      <c r="A31" s="42">
        <v>3.5</v>
      </c>
      <c r="B31" s="237" t="s">
        <v>953</v>
      </c>
      <c r="C31" s="14" t="s">
        <v>412</v>
      </c>
      <c r="D31" s="17" t="s">
        <v>6</v>
      </c>
      <c r="E31" s="68">
        <v>21</v>
      </c>
      <c r="F31" s="49"/>
      <c r="G31" s="47">
        <f>E31*F31</f>
        <v>0</v>
      </c>
    </row>
    <row r="32" spans="1:7" ht="69" x14ac:dyDescent="0.3">
      <c r="A32" s="42"/>
      <c r="B32" s="237" t="s">
        <v>954</v>
      </c>
      <c r="C32" s="14" t="s">
        <v>413</v>
      </c>
      <c r="D32" s="17" t="s">
        <v>6</v>
      </c>
      <c r="E32" s="68">
        <v>25</v>
      </c>
      <c r="F32" s="49"/>
      <c r="G32" s="47">
        <f>E32*F32</f>
        <v>0</v>
      </c>
    </row>
    <row r="33" spans="1:7" ht="69" x14ac:dyDescent="0.3">
      <c r="A33" s="42">
        <v>3.6</v>
      </c>
      <c r="B33" s="237" t="s">
        <v>955</v>
      </c>
      <c r="C33" s="14" t="s">
        <v>145</v>
      </c>
      <c r="D33" s="17" t="s">
        <v>6</v>
      </c>
      <c r="E33" s="68">
        <v>265</v>
      </c>
      <c r="F33" s="49"/>
      <c r="G33" s="50">
        <f t="shared" ref="G33:G44" si="3">E33*F33</f>
        <v>0</v>
      </c>
    </row>
    <row r="34" spans="1:7" ht="69" x14ac:dyDescent="0.3">
      <c r="A34" s="42">
        <v>3.7</v>
      </c>
      <c r="B34" s="237" t="s">
        <v>956</v>
      </c>
      <c r="C34" s="14" t="s">
        <v>414</v>
      </c>
      <c r="D34" s="17" t="s">
        <v>6</v>
      </c>
      <c r="E34" s="66">
        <v>18</v>
      </c>
      <c r="F34" s="49"/>
      <c r="G34" s="50">
        <f t="shared" si="3"/>
        <v>0</v>
      </c>
    </row>
    <row r="35" spans="1:7" ht="66" customHeight="1" x14ac:dyDescent="0.3">
      <c r="A35" s="42">
        <v>3.8</v>
      </c>
      <c r="B35" s="237" t="s">
        <v>957</v>
      </c>
      <c r="C35" s="14" t="s">
        <v>415</v>
      </c>
      <c r="D35" s="17" t="s">
        <v>6</v>
      </c>
      <c r="E35" s="66">
        <v>18.5</v>
      </c>
      <c r="F35" s="49"/>
      <c r="G35" s="50">
        <f t="shared" si="3"/>
        <v>0</v>
      </c>
    </row>
    <row r="36" spans="1:7" ht="69" x14ac:dyDescent="0.3">
      <c r="A36" s="42">
        <v>3.9</v>
      </c>
      <c r="B36" s="237" t="s">
        <v>958</v>
      </c>
      <c r="C36" s="14" t="s">
        <v>146</v>
      </c>
      <c r="D36" s="17" t="s">
        <v>6</v>
      </c>
      <c r="E36" s="68">
        <v>230</v>
      </c>
      <c r="F36" s="49"/>
      <c r="G36" s="50">
        <f t="shared" si="3"/>
        <v>0</v>
      </c>
    </row>
    <row r="37" spans="1:7" ht="74.25" customHeight="1" x14ac:dyDescent="0.3">
      <c r="A37" s="42">
        <v>3.1</v>
      </c>
      <c r="B37" s="237" t="s">
        <v>959</v>
      </c>
      <c r="C37" s="14" t="s">
        <v>417</v>
      </c>
      <c r="D37" s="17" t="s">
        <v>6</v>
      </c>
      <c r="E37" s="68">
        <v>18</v>
      </c>
      <c r="F37" s="49"/>
      <c r="G37" s="50">
        <f t="shared" si="3"/>
        <v>0</v>
      </c>
    </row>
    <row r="38" spans="1:7" ht="71.25" customHeight="1" x14ac:dyDescent="0.3">
      <c r="A38" s="42">
        <v>3.11</v>
      </c>
      <c r="B38" s="237" t="s">
        <v>957</v>
      </c>
      <c r="C38" s="14" t="s">
        <v>418</v>
      </c>
      <c r="D38" s="17" t="s">
        <v>6</v>
      </c>
      <c r="E38" s="68">
        <v>18.5</v>
      </c>
      <c r="F38" s="49"/>
      <c r="G38" s="50">
        <f t="shared" si="3"/>
        <v>0</v>
      </c>
    </row>
    <row r="39" spans="1:7" ht="67.5" customHeight="1" x14ac:dyDescent="0.3">
      <c r="A39" s="42"/>
      <c r="B39" s="237" t="s">
        <v>960</v>
      </c>
      <c r="C39" s="14" t="s">
        <v>216</v>
      </c>
      <c r="D39" s="17" t="s">
        <v>6</v>
      </c>
      <c r="E39" s="68">
        <v>225</v>
      </c>
      <c r="F39" s="49"/>
      <c r="G39" s="50">
        <f t="shared" si="3"/>
        <v>0</v>
      </c>
    </row>
    <row r="40" spans="1:7" ht="74.25" customHeight="1" x14ac:dyDescent="0.3">
      <c r="A40" s="42"/>
      <c r="B40" s="237" t="s">
        <v>961</v>
      </c>
      <c r="C40" s="14" t="s">
        <v>416</v>
      </c>
      <c r="D40" s="17" t="s">
        <v>6</v>
      </c>
      <c r="E40" s="68">
        <v>12</v>
      </c>
      <c r="F40" s="49"/>
      <c r="G40" s="50">
        <f t="shared" si="3"/>
        <v>0</v>
      </c>
    </row>
    <row r="41" spans="1:7" ht="55.2" x14ac:dyDescent="0.3">
      <c r="A41" s="42">
        <v>3.13</v>
      </c>
      <c r="B41" s="237" t="s">
        <v>962</v>
      </c>
      <c r="C41" s="14" t="s">
        <v>167</v>
      </c>
      <c r="D41" s="17"/>
      <c r="E41" s="68"/>
      <c r="F41" s="49"/>
      <c r="G41" s="50"/>
    </row>
    <row r="42" spans="1:7" x14ac:dyDescent="0.3">
      <c r="A42" s="1029"/>
      <c r="B42" s="276" t="s">
        <v>168</v>
      </c>
      <c r="C42" s="14" t="s">
        <v>168</v>
      </c>
      <c r="D42" s="17" t="s">
        <v>2</v>
      </c>
      <c r="E42" s="68">
        <v>350</v>
      </c>
      <c r="F42" s="49"/>
      <c r="G42" s="50">
        <f t="shared" si="3"/>
        <v>0</v>
      </c>
    </row>
    <row r="43" spans="1:7" x14ac:dyDescent="0.3">
      <c r="A43" s="1030"/>
      <c r="B43" s="248" t="s">
        <v>963</v>
      </c>
      <c r="C43" s="14" t="s">
        <v>217</v>
      </c>
      <c r="D43" s="17" t="s">
        <v>2</v>
      </c>
      <c r="E43" s="68">
        <v>2460</v>
      </c>
      <c r="F43" s="49"/>
      <c r="G43" s="50">
        <f t="shared" si="3"/>
        <v>0</v>
      </c>
    </row>
    <row r="44" spans="1:7" ht="57" customHeight="1" thickBot="1" x14ac:dyDescent="0.35">
      <c r="A44" s="69">
        <v>3.14</v>
      </c>
      <c r="B44" s="249" t="s">
        <v>964</v>
      </c>
      <c r="C44" s="14" t="s">
        <v>169</v>
      </c>
      <c r="D44" s="17" t="s">
        <v>2</v>
      </c>
      <c r="E44" s="68">
        <v>1330</v>
      </c>
      <c r="F44" s="49"/>
      <c r="G44" s="50">
        <f t="shared" si="3"/>
        <v>0</v>
      </c>
    </row>
    <row r="45" spans="1:7" ht="15" thickBot="1" x14ac:dyDescent="0.35">
      <c r="A45" s="293"/>
      <c r="B45" s="239"/>
      <c r="C45" s="27"/>
      <c r="D45" s="28" t="s">
        <v>1</v>
      </c>
      <c r="E45" s="75"/>
      <c r="F45" s="30"/>
      <c r="G45" s="31">
        <f>SUM(G24:G44)</f>
        <v>0</v>
      </c>
    </row>
    <row r="46" spans="1:7" ht="15" thickBot="1" x14ac:dyDescent="0.35">
      <c r="A46" s="290"/>
      <c r="B46" s="239"/>
      <c r="C46" s="32"/>
      <c r="F46" s="33"/>
      <c r="G46" s="34"/>
    </row>
    <row r="47" spans="1:7" ht="28.2" thickBot="1" x14ac:dyDescent="0.35">
      <c r="A47" s="291">
        <v>4</v>
      </c>
      <c r="B47" s="245" t="s">
        <v>909</v>
      </c>
      <c r="C47" s="76" t="s">
        <v>8</v>
      </c>
      <c r="D47" s="369" t="s">
        <v>296</v>
      </c>
      <c r="E47" s="369" t="s">
        <v>297</v>
      </c>
      <c r="F47" s="370" t="s">
        <v>298</v>
      </c>
      <c r="G47" s="370" t="s">
        <v>299</v>
      </c>
    </row>
    <row r="48" spans="1:7" ht="33.75" customHeight="1" x14ac:dyDescent="0.3">
      <c r="A48" s="280">
        <v>4.0999999999999996</v>
      </c>
      <c r="B48" s="238"/>
      <c r="C48" s="37" t="s">
        <v>53</v>
      </c>
      <c r="D48" s="38"/>
      <c r="E48" s="77"/>
      <c r="F48" s="227"/>
      <c r="G48" s="228"/>
    </row>
    <row r="49" spans="1:7" x14ac:dyDescent="0.3">
      <c r="A49" s="510"/>
      <c r="B49" s="511"/>
      <c r="C49" s="43" t="s">
        <v>96</v>
      </c>
      <c r="D49" s="44" t="s">
        <v>9</v>
      </c>
      <c r="E49" s="226">
        <v>4028</v>
      </c>
      <c r="F49" s="111"/>
      <c r="G49" s="137">
        <f>E49*F49</f>
        <v>0</v>
      </c>
    </row>
    <row r="50" spans="1:7" x14ac:dyDescent="0.3">
      <c r="A50" s="510"/>
      <c r="B50" s="511"/>
      <c r="C50" s="14" t="s">
        <v>68</v>
      </c>
      <c r="D50" s="44" t="s">
        <v>9</v>
      </c>
      <c r="E50" s="226">
        <v>64870</v>
      </c>
      <c r="F50" s="111"/>
      <c r="G50" s="137">
        <f t="shared" ref="G50:G56" si="4">E50*F50</f>
        <v>0</v>
      </c>
    </row>
    <row r="51" spans="1:7" x14ac:dyDescent="0.3">
      <c r="A51" s="510"/>
      <c r="B51" s="511"/>
      <c r="C51" s="14" t="s">
        <v>69</v>
      </c>
      <c r="D51" s="44" t="s">
        <v>9</v>
      </c>
      <c r="E51" s="226">
        <v>88730</v>
      </c>
      <c r="F51" s="111"/>
      <c r="G51" s="137">
        <f t="shared" si="4"/>
        <v>0</v>
      </c>
    </row>
    <row r="52" spans="1:7" x14ac:dyDescent="0.3">
      <c r="A52" s="510"/>
      <c r="B52" s="511"/>
      <c r="C52" s="14" t="s">
        <v>70</v>
      </c>
      <c r="D52" s="44" t="s">
        <v>9</v>
      </c>
      <c r="E52" s="226">
        <v>7726</v>
      </c>
      <c r="F52" s="111"/>
      <c r="G52" s="137">
        <f t="shared" si="4"/>
        <v>0</v>
      </c>
    </row>
    <row r="53" spans="1:7" x14ac:dyDescent="0.3">
      <c r="A53" s="510"/>
      <c r="B53" s="511"/>
      <c r="C53" s="14" t="s">
        <v>71</v>
      </c>
      <c r="D53" s="44" t="s">
        <v>9</v>
      </c>
      <c r="E53" s="226">
        <v>25965</v>
      </c>
      <c r="F53" s="111"/>
      <c r="G53" s="137">
        <f t="shared" si="4"/>
        <v>0</v>
      </c>
    </row>
    <row r="54" spans="1:7" x14ac:dyDescent="0.3">
      <c r="A54" s="510"/>
      <c r="B54" s="511"/>
      <c r="C54" s="14" t="s">
        <v>93</v>
      </c>
      <c r="D54" s="44" t="s">
        <v>9</v>
      </c>
      <c r="E54" s="226">
        <v>23554</v>
      </c>
      <c r="F54" s="111"/>
      <c r="G54" s="137">
        <f t="shared" si="4"/>
        <v>0</v>
      </c>
    </row>
    <row r="55" spans="1:7" x14ac:dyDescent="0.3">
      <c r="A55" s="510"/>
      <c r="B55" s="511"/>
      <c r="C55" s="14" t="s">
        <v>94</v>
      </c>
      <c r="D55" s="44" t="s">
        <v>9</v>
      </c>
      <c r="E55" s="226">
        <v>12895</v>
      </c>
      <c r="F55" s="111"/>
      <c r="G55" s="137">
        <f t="shared" si="4"/>
        <v>0</v>
      </c>
    </row>
    <row r="56" spans="1:7" x14ac:dyDescent="0.3">
      <c r="A56" s="510"/>
      <c r="B56" s="511"/>
      <c r="C56" s="14" t="s">
        <v>95</v>
      </c>
      <c r="D56" s="44" t="s">
        <v>9</v>
      </c>
      <c r="E56" s="226">
        <v>2078</v>
      </c>
      <c r="F56" s="111"/>
      <c r="G56" s="137">
        <f t="shared" si="4"/>
        <v>0</v>
      </c>
    </row>
    <row r="57" spans="1:7" ht="15" thickBot="1" x14ac:dyDescent="0.35">
      <c r="A57" s="80">
        <v>4.2</v>
      </c>
      <c r="B57" s="247"/>
      <c r="C57" s="22" t="s">
        <v>83</v>
      </c>
      <c r="D57" s="23" t="s">
        <v>9</v>
      </c>
      <c r="E57" s="61">
        <v>3100</v>
      </c>
      <c r="F57" s="111"/>
      <c r="G57" s="115">
        <f>E57*F57</f>
        <v>0</v>
      </c>
    </row>
    <row r="58" spans="1:7" ht="15" thickBot="1" x14ac:dyDescent="0.35">
      <c r="A58" s="290"/>
      <c r="B58" s="239"/>
      <c r="C58" s="32"/>
      <c r="D58" s="28" t="s">
        <v>1</v>
      </c>
      <c r="E58" s="29"/>
      <c r="F58" s="30"/>
      <c r="G58" s="31">
        <f>SUM(G49:G57)</f>
        <v>0</v>
      </c>
    </row>
    <row r="59" spans="1:7" ht="15" thickBot="1" x14ac:dyDescent="0.35">
      <c r="A59" s="290"/>
      <c r="B59" s="239"/>
      <c r="C59" s="32"/>
      <c r="F59" s="33"/>
      <c r="G59" s="34"/>
    </row>
    <row r="60" spans="1:7" ht="28.2" thickBot="1" x14ac:dyDescent="0.35">
      <c r="A60" s="291">
        <v>5</v>
      </c>
      <c r="B60" s="245" t="s">
        <v>910</v>
      </c>
      <c r="C60" s="76" t="s">
        <v>10</v>
      </c>
      <c r="D60" s="369" t="s">
        <v>296</v>
      </c>
      <c r="E60" s="369" t="s">
        <v>297</v>
      </c>
      <c r="F60" s="370" t="s">
        <v>298</v>
      </c>
      <c r="G60" s="370" t="s">
        <v>299</v>
      </c>
    </row>
    <row r="61" spans="1:7" ht="57.75" customHeight="1" x14ac:dyDescent="0.3">
      <c r="A61" s="294"/>
      <c r="B61" s="251" t="s">
        <v>965</v>
      </c>
      <c r="C61" s="82" t="s">
        <v>218</v>
      </c>
      <c r="D61" s="1026"/>
      <c r="E61" s="1027"/>
      <c r="F61" s="1027"/>
      <c r="G61" s="1028"/>
    </row>
    <row r="62" spans="1:7" x14ac:dyDescent="0.3">
      <c r="A62" s="13">
        <v>5.0999999999999996</v>
      </c>
      <c r="B62" s="246" t="s">
        <v>148</v>
      </c>
      <c r="C62" s="14" t="s">
        <v>149</v>
      </c>
      <c r="D62" s="17" t="s">
        <v>6</v>
      </c>
      <c r="E62" s="68">
        <v>580</v>
      </c>
      <c r="F62" s="49"/>
      <c r="G62" s="50">
        <f t="shared" ref="G62:G66" si="5">E62*F62</f>
        <v>0</v>
      </c>
    </row>
    <row r="63" spans="1:7" x14ac:dyDescent="0.3">
      <c r="A63" s="13">
        <v>5.2</v>
      </c>
      <c r="B63" s="246" t="s">
        <v>147</v>
      </c>
      <c r="C63" s="14" t="s">
        <v>150</v>
      </c>
      <c r="D63" s="17" t="s">
        <v>6</v>
      </c>
      <c r="E63" s="68">
        <v>27</v>
      </c>
      <c r="F63" s="49"/>
      <c r="G63" s="50">
        <f t="shared" si="5"/>
        <v>0</v>
      </c>
    </row>
    <row r="64" spans="1:7" ht="15" thickBot="1" x14ac:dyDescent="0.35">
      <c r="A64" s="13">
        <v>5.3</v>
      </c>
      <c r="B64" s="246" t="s">
        <v>152</v>
      </c>
      <c r="C64" s="14" t="s">
        <v>151</v>
      </c>
      <c r="D64" s="17" t="s">
        <v>2</v>
      </c>
      <c r="E64" s="68">
        <v>12</v>
      </c>
      <c r="F64" s="49"/>
      <c r="G64" s="50">
        <f t="shared" si="5"/>
        <v>0</v>
      </c>
    </row>
    <row r="65" spans="1:7" ht="58.5" customHeight="1" x14ac:dyDescent="0.3">
      <c r="A65" s="13">
        <v>5.4</v>
      </c>
      <c r="B65" s="251" t="s">
        <v>966</v>
      </c>
      <c r="C65" s="82" t="s">
        <v>219</v>
      </c>
      <c r="D65" s="17" t="s">
        <v>2</v>
      </c>
      <c r="E65" s="68">
        <v>270</v>
      </c>
      <c r="F65" s="49"/>
      <c r="G65" s="50">
        <f t="shared" si="5"/>
        <v>0</v>
      </c>
    </row>
    <row r="66" spans="1:7" ht="45.75" customHeight="1" x14ac:dyDescent="0.3">
      <c r="A66" s="13">
        <v>5.5</v>
      </c>
      <c r="B66" s="246" t="s">
        <v>967</v>
      </c>
      <c r="C66" s="14" t="s">
        <v>153</v>
      </c>
      <c r="D66" s="44" t="s">
        <v>2</v>
      </c>
      <c r="E66" s="78">
        <v>4440</v>
      </c>
      <c r="F66" s="46"/>
      <c r="G66" s="50">
        <f t="shared" si="5"/>
        <v>0</v>
      </c>
    </row>
    <row r="67" spans="1:7" ht="28.5" customHeight="1" thickBot="1" x14ac:dyDescent="0.35">
      <c r="A67" s="13"/>
      <c r="B67" s="246"/>
      <c r="C67" s="14"/>
      <c r="D67" s="17"/>
      <c r="E67" s="68"/>
      <c r="F67" s="49"/>
      <c r="G67" s="50"/>
    </row>
    <row r="68" spans="1:7" ht="15" thickBot="1" x14ac:dyDescent="0.35">
      <c r="A68" s="290"/>
      <c r="B68" s="239"/>
      <c r="C68" s="27"/>
      <c r="D68" s="28" t="s">
        <v>1</v>
      </c>
      <c r="E68" s="29"/>
      <c r="F68" s="30"/>
      <c r="G68" s="31">
        <f>SUM(G62:G67)</f>
        <v>0</v>
      </c>
    </row>
    <row r="69" spans="1:7" ht="15" thickBot="1" x14ac:dyDescent="0.35">
      <c r="A69" s="290"/>
      <c r="B69" s="239"/>
      <c r="C69" s="27"/>
      <c r="D69" s="83"/>
      <c r="E69" s="84"/>
      <c r="F69" s="85"/>
      <c r="G69" s="86"/>
    </row>
    <row r="70" spans="1:7" ht="28.2" thickBot="1" x14ac:dyDescent="0.35">
      <c r="A70" s="291">
        <v>6</v>
      </c>
      <c r="B70" s="245" t="s">
        <v>911</v>
      </c>
      <c r="C70" s="76" t="s">
        <v>11</v>
      </c>
      <c r="D70" s="369" t="s">
        <v>296</v>
      </c>
      <c r="E70" s="369" t="s">
        <v>297</v>
      </c>
      <c r="F70" s="370" t="s">
        <v>298</v>
      </c>
      <c r="G70" s="370" t="s">
        <v>299</v>
      </c>
    </row>
    <row r="71" spans="1:7" ht="70.5" customHeight="1" thickBot="1" x14ac:dyDescent="0.35">
      <c r="A71" s="289">
        <v>6.1</v>
      </c>
      <c r="B71" s="255" t="s">
        <v>968</v>
      </c>
      <c r="C71" s="71" t="s">
        <v>160</v>
      </c>
      <c r="D71" s="72" t="s">
        <v>2</v>
      </c>
      <c r="E71" s="512">
        <v>100</v>
      </c>
      <c r="F71" s="74"/>
      <c r="G71" s="63">
        <f>E71*F71</f>
        <v>0</v>
      </c>
    </row>
    <row r="72" spans="1:7" ht="15" thickBot="1" x14ac:dyDescent="0.35">
      <c r="A72" s="295"/>
      <c r="B72" s="253"/>
      <c r="C72" s="27"/>
      <c r="D72" s="92" t="s">
        <v>1</v>
      </c>
      <c r="E72" s="93"/>
      <c r="F72" s="94"/>
      <c r="G72" s="95">
        <f>SUM(G71:G71)</f>
        <v>0</v>
      </c>
    </row>
    <row r="73" spans="1:7" ht="15" thickBot="1" x14ac:dyDescent="0.35">
      <c r="A73" s="290"/>
      <c r="B73" s="239"/>
      <c r="C73" s="27"/>
      <c r="F73" s="33"/>
      <c r="G73" s="34"/>
    </row>
    <row r="74" spans="1:7" ht="28.2" thickBot="1" x14ac:dyDescent="0.35">
      <c r="A74" s="291">
        <v>7</v>
      </c>
      <c r="B74" s="245" t="s">
        <v>912</v>
      </c>
      <c r="C74" s="96" t="s">
        <v>12</v>
      </c>
      <c r="D74" s="369" t="s">
        <v>296</v>
      </c>
      <c r="E74" s="369" t="s">
        <v>297</v>
      </c>
      <c r="F74" s="370" t="s">
        <v>298</v>
      </c>
      <c r="G74" s="370" t="s">
        <v>299</v>
      </c>
    </row>
    <row r="75" spans="1:7" ht="125.25" customHeight="1" x14ac:dyDescent="0.3">
      <c r="A75" s="36">
        <v>7.1</v>
      </c>
      <c r="B75" s="238" t="s">
        <v>1416</v>
      </c>
      <c r="C75" s="37" t="s">
        <v>1417</v>
      </c>
      <c r="D75" s="38" t="s">
        <v>2</v>
      </c>
      <c r="E75" s="77">
        <v>1330</v>
      </c>
      <c r="F75" s="40"/>
      <c r="G75" s="41">
        <f>E75*F75</f>
        <v>0</v>
      </c>
    </row>
    <row r="76" spans="1:7" ht="57.75" customHeight="1" x14ac:dyDescent="0.3">
      <c r="A76" s="16">
        <v>7.2</v>
      </c>
      <c r="B76" s="254" t="s">
        <v>969</v>
      </c>
      <c r="C76" s="14" t="s">
        <v>161</v>
      </c>
      <c r="D76" s="44" t="s">
        <v>2</v>
      </c>
      <c r="E76" s="91">
        <v>100</v>
      </c>
      <c r="F76" s="46"/>
      <c r="G76" s="50">
        <f>E76*F76</f>
        <v>0</v>
      </c>
    </row>
    <row r="77" spans="1:7" ht="41.4" x14ac:dyDescent="0.3">
      <c r="A77" s="13">
        <v>7.3</v>
      </c>
      <c r="B77" s="246" t="s">
        <v>876</v>
      </c>
      <c r="C77" s="14" t="s">
        <v>86</v>
      </c>
      <c r="D77" s="17" t="s">
        <v>2</v>
      </c>
      <c r="E77" s="68">
        <v>1330</v>
      </c>
      <c r="F77" s="49"/>
      <c r="G77" s="50">
        <f>E77*F77</f>
        <v>0</v>
      </c>
    </row>
    <row r="78" spans="1:7" ht="42" thickBot="1" x14ac:dyDescent="0.35">
      <c r="A78" s="60">
        <v>7.4</v>
      </c>
      <c r="B78" s="247" t="s">
        <v>877</v>
      </c>
      <c r="C78" s="22" t="s">
        <v>87</v>
      </c>
      <c r="D78" s="23" t="s">
        <v>3</v>
      </c>
      <c r="E78" s="61">
        <v>260</v>
      </c>
      <c r="F78" s="62"/>
      <c r="G78" s="81">
        <f>E78*F78</f>
        <v>0</v>
      </c>
    </row>
    <row r="79" spans="1:7" ht="15" thickBot="1" x14ac:dyDescent="0.35">
      <c r="A79" s="290"/>
      <c r="B79" s="239"/>
      <c r="C79" s="32"/>
      <c r="D79" s="92" t="s">
        <v>1</v>
      </c>
      <c r="E79" s="362"/>
      <c r="F79" s="94"/>
      <c r="G79" s="95">
        <f>SUM(G75:G78)</f>
        <v>0</v>
      </c>
    </row>
    <row r="80" spans="1:7" ht="15" thickBot="1" x14ac:dyDescent="0.35">
      <c r="A80" s="290"/>
      <c r="B80" s="239"/>
      <c r="C80" s="32"/>
      <c r="F80" s="33"/>
      <c r="G80" s="34"/>
    </row>
    <row r="81" spans="1:7" ht="28.2" thickBot="1" x14ac:dyDescent="0.35">
      <c r="A81" s="291">
        <v>8</v>
      </c>
      <c r="B81" s="245" t="s">
        <v>914</v>
      </c>
      <c r="C81" s="7" t="s">
        <v>193</v>
      </c>
      <c r="D81" s="369" t="s">
        <v>296</v>
      </c>
      <c r="E81" s="369" t="s">
        <v>297</v>
      </c>
      <c r="F81" s="370" t="s">
        <v>298</v>
      </c>
      <c r="G81" s="370" t="s">
        <v>299</v>
      </c>
    </row>
    <row r="82" spans="1:7" ht="84.75" customHeight="1" x14ac:dyDescent="0.3">
      <c r="A82" s="36">
        <v>8.1</v>
      </c>
      <c r="B82" s="238" t="s">
        <v>970</v>
      </c>
      <c r="C82" s="37" t="s">
        <v>54</v>
      </c>
      <c r="D82" s="38" t="s">
        <v>2</v>
      </c>
      <c r="E82" s="77">
        <v>1065</v>
      </c>
      <c r="F82" s="40"/>
      <c r="G82" s="41">
        <f>E82*F82</f>
        <v>0</v>
      </c>
    </row>
    <row r="83" spans="1:7" ht="85.5" customHeight="1" x14ac:dyDescent="0.3">
      <c r="A83" s="13">
        <v>8.1999999999999993</v>
      </c>
      <c r="B83" s="246" t="s">
        <v>971</v>
      </c>
      <c r="C83" s="14" t="s">
        <v>55</v>
      </c>
      <c r="D83" s="17" t="s">
        <v>2</v>
      </c>
      <c r="E83" s="68">
        <v>270</v>
      </c>
      <c r="F83" s="49"/>
      <c r="G83" s="50">
        <f>E83*F83</f>
        <v>0</v>
      </c>
    </row>
    <row r="84" spans="1:7" ht="82.8" x14ac:dyDescent="0.3">
      <c r="A84" s="13">
        <v>8.3000000000000007</v>
      </c>
      <c r="B84" s="246" t="s">
        <v>972</v>
      </c>
      <c r="C84" s="14" t="s">
        <v>29</v>
      </c>
      <c r="D84" s="17" t="s">
        <v>2</v>
      </c>
      <c r="E84" s="68">
        <v>210</v>
      </c>
      <c r="F84" s="49"/>
      <c r="G84" s="50">
        <f t="shared" ref="G84:G96" si="6">E84*F84</f>
        <v>0</v>
      </c>
    </row>
    <row r="85" spans="1:7" ht="111" customHeight="1" thickBot="1" x14ac:dyDescent="0.35">
      <c r="A85" s="60">
        <v>8.4</v>
      </c>
      <c r="B85" s="247" t="s">
        <v>163</v>
      </c>
      <c r="C85" s="22" t="s">
        <v>72</v>
      </c>
      <c r="D85" s="23" t="s">
        <v>2</v>
      </c>
      <c r="E85" s="61">
        <v>1330</v>
      </c>
      <c r="F85" s="62"/>
      <c r="G85" s="81">
        <f t="shared" si="6"/>
        <v>0</v>
      </c>
    </row>
    <row r="86" spans="1:7" ht="15" thickBot="1" x14ac:dyDescent="0.35">
      <c r="A86" s="290"/>
      <c r="B86" s="239"/>
      <c r="C86" s="32"/>
      <c r="D86" s="92" t="s">
        <v>1</v>
      </c>
      <c r="E86" s="362"/>
      <c r="F86" s="94"/>
      <c r="G86" s="95">
        <f>G82+G83+G84+G85</f>
        <v>0</v>
      </c>
    </row>
    <row r="87" spans="1:7" ht="15" thickBot="1" x14ac:dyDescent="0.35">
      <c r="A87" s="290"/>
      <c r="B87" s="239"/>
      <c r="C87" s="32"/>
      <c r="F87" s="33"/>
      <c r="G87" s="34"/>
    </row>
    <row r="88" spans="1:7" ht="28.2" thickBot="1" x14ac:dyDescent="0.35">
      <c r="A88" s="291">
        <v>9</v>
      </c>
      <c r="B88" s="245" t="s">
        <v>915</v>
      </c>
      <c r="C88" s="7" t="s">
        <v>194</v>
      </c>
      <c r="D88" s="369" t="s">
        <v>296</v>
      </c>
      <c r="E88" s="369" t="s">
        <v>297</v>
      </c>
      <c r="F88" s="370" t="s">
        <v>298</v>
      </c>
      <c r="G88" s="370" t="s">
        <v>299</v>
      </c>
    </row>
    <row r="89" spans="1:7" ht="71.25" customHeight="1" x14ac:dyDescent="0.3">
      <c r="A89" s="13">
        <v>9.1</v>
      </c>
      <c r="B89" s="246" t="s">
        <v>973</v>
      </c>
      <c r="C89" s="14" t="s">
        <v>164</v>
      </c>
      <c r="D89" s="17" t="s">
        <v>2</v>
      </c>
      <c r="E89" s="68">
        <v>1040</v>
      </c>
      <c r="F89" s="49"/>
      <c r="G89" s="50">
        <f t="shared" si="6"/>
        <v>0</v>
      </c>
    </row>
    <row r="90" spans="1:7" ht="69" customHeight="1" x14ac:dyDescent="0.3">
      <c r="A90" s="13">
        <v>9.1999999999999993</v>
      </c>
      <c r="B90" s="246" t="s">
        <v>974</v>
      </c>
      <c r="C90" s="14" t="s">
        <v>201</v>
      </c>
      <c r="D90" s="17" t="s">
        <v>2</v>
      </c>
      <c r="E90" s="68">
        <v>270</v>
      </c>
      <c r="F90" s="49"/>
      <c r="G90" s="50">
        <f>E90*F90</f>
        <v>0</v>
      </c>
    </row>
    <row r="91" spans="1:7" ht="66" customHeight="1" x14ac:dyDescent="0.3">
      <c r="A91" s="13">
        <v>9.3000000000000007</v>
      </c>
      <c r="B91" s="246" t="s">
        <v>165</v>
      </c>
      <c r="C91" s="14" t="s">
        <v>200</v>
      </c>
      <c r="D91" s="17" t="s">
        <v>2</v>
      </c>
      <c r="E91" s="68">
        <v>1330</v>
      </c>
      <c r="F91" s="49"/>
      <c r="G91" s="50">
        <f t="shared" si="6"/>
        <v>0</v>
      </c>
    </row>
    <row r="92" spans="1:7" ht="66" customHeight="1" x14ac:dyDescent="0.3">
      <c r="A92" s="13">
        <v>9.4</v>
      </c>
      <c r="B92" s="246" t="s">
        <v>220</v>
      </c>
      <c r="C92" s="14" t="s">
        <v>221</v>
      </c>
      <c r="D92" s="17" t="s">
        <v>2</v>
      </c>
      <c r="E92" s="68">
        <v>260</v>
      </c>
      <c r="F92" s="49"/>
      <c r="G92" s="50">
        <f t="shared" si="6"/>
        <v>0</v>
      </c>
    </row>
    <row r="93" spans="1:7" ht="55.2" x14ac:dyDescent="0.3">
      <c r="A93" s="13">
        <v>9.6</v>
      </c>
      <c r="B93" s="256" t="s">
        <v>975</v>
      </c>
      <c r="C93" s="14" t="s">
        <v>170</v>
      </c>
      <c r="D93" s="17" t="s">
        <v>2</v>
      </c>
      <c r="E93" s="68">
        <v>460</v>
      </c>
      <c r="F93" s="49"/>
      <c r="G93" s="50">
        <f t="shared" si="6"/>
        <v>0</v>
      </c>
    </row>
    <row r="94" spans="1:7" ht="55.2" x14ac:dyDescent="0.3">
      <c r="A94" s="287">
        <v>9.6999999999999993</v>
      </c>
      <c r="B94" s="365" t="s">
        <v>976</v>
      </c>
      <c r="C94" s="14" t="s">
        <v>170</v>
      </c>
      <c r="D94" s="17" t="s">
        <v>2</v>
      </c>
      <c r="E94" s="66">
        <v>235</v>
      </c>
      <c r="F94" s="366"/>
      <c r="G94" s="50">
        <f t="shared" ref="G94" si="7">E94*F94</f>
        <v>0</v>
      </c>
    </row>
    <row r="95" spans="1:7" ht="71.25" customHeight="1" x14ac:dyDescent="0.3">
      <c r="A95" s="13">
        <v>9.9</v>
      </c>
      <c r="B95" s="246" t="s">
        <v>172</v>
      </c>
      <c r="C95" s="14" t="s">
        <v>173</v>
      </c>
      <c r="D95" s="17" t="s">
        <v>2</v>
      </c>
      <c r="E95" s="68">
        <v>1495</v>
      </c>
      <c r="F95" s="49"/>
      <c r="G95" s="50">
        <f t="shared" si="6"/>
        <v>0</v>
      </c>
    </row>
    <row r="96" spans="1:7" ht="69.599999999999994" thickBot="1" x14ac:dyDescent="0.35">
      <c r="A96" s="60">
        <v>9.1</v>
      </c>
      <c r="B96" s="247" t="s">
        <v>977</v>
      </c>
      <c r="C96" s="22" t="s">
        <v>174</v>
      </c>
      <c r="D96" s="23" t="s">
        <v>2</v>
      </c>
      <c r="E96" s="61">
        <v>285</v>
      </c>
      <c r="F96" s="62"/>
      <c r="G96" s="81">
        <f t="shared" si="6"/>
        <v>0</v>
      </c>
    </row>
    <row r="97" spans="1:8" ht="15" thickBot="1" x14ac:dyDescent="0.35">
      <c r="A97" s="290"/>
      <c r="B97" s="239"/>
      <c r="C97" s="27"/>
      <c r="D97" s="92" t="s">
        <v>1</v>
      </c>
      <c r="E97" s="362"/>
      <c r="F97" s="94"/>
      <c r="G97" s="95">
        <f>G89+G90+G91+G93+G94+G95+G96</f>
        <v>0</v>
      </c>
    </row>
    <row r="98" spans="1:8" ht="15" thickBot="1" x14ac:dyDescent="0.35">
      <c r="A98" s="290"/>
      <c r="B98" s="239"/>
      <c r="C98" s="27"/>
      <c r="F98" s="34"/>
      <c r="G98" s="98"/>
    </row>
    <row r="99" spans="1:8" ht="28.5" customHeight="1" thickBot="1" x14ac:dyDescent="0.35">
      <c r="A99" s="291">
        <v>10</v>
      </c>
      <c r="B99" s="245" t="s">
        <v>929</v>
      </c>
      <c r="C99" s="7" t="s">
        <v>15</v>
      </c>
      <c r="D99" s="369" t="s">
        <v>296</v>
      </c>
      <c r="E99" s="369" t="s">
        <v>297</v>
      </c>
      <c r="F99" s="370" t="s">
        <v>298</v>
      </c>
      <c r="G99" s="370" t="s">
        <v>299</v>
      </c>
    </row>
    <row r="100" spans="1:8" ht="79.5" customHeight="1" x14ac:dyDescent="0.3">
      <c r="A100" s="36">
        <v>10.1</v>
      </c>
      <c r="B100" s="238" t="s">
        <v>978</v>
      </c>
      <c r="C100" s="37" t="s">
        <v>175</v>
      </c>
      <c r="D100" s="38" t="s">
        <v>9</v>
      </c>
      <c r="E100" s="77">
        <v>13613</v>
      </c>
      <c r="F100" s="40"/>
      <c r="G100" s="41">
        <f t="shared" ref="G100:G106" si="8">E100*F100</f>
        <v>0</v>
      </c>
    </row>
    <row r="101" spans="1:8" ht="80.25" customHeight="1" x14ac:dyDescent="0.3">
      <c r="A101" s="13">
        <v>10.199999999999999</v>
      </c>
      <c r="B101" s="246" t="s">
        <v>979</v>
      </c>
      <c r="C101" s="14" t="s">
        <v>222</v>
      </c>
      <c r="D101" s="17" t="s">
        <v>9</v>
      </c>
      <c r="E101" s="68">
        <v>10712</v>
      </c>
      <c r="F101" s="49"/>
      <c r="G101" s="50">
        <f t="shared" si="8"/>
        <v>0</v>
      </c>
    </row>
    <row r="102" spans="1:8" ht="45.75" customHeight="1" x14ac:dyDescent="0.3">
      <c r="A102" s="287">
        <v>10.3</v>
      </c>
      <c r="B102" s="288" t="s">
        <v>980</v>
      </c>
      <c r="C102" s="14" t="s">
        <v>89</v>
      </c>
      <c r="D102" s="17" t="s">
        <v>3</v>
      </c>
      <c r="E102" s="66">
        <v>15</v>
      </c>
      <c r="F102" s="49"/>
      <c r="G102" s="50">
        <f t="shared" si="8"/>
        <v>0</v>
      </c>
    </row>
    <row r="103" spans="1:8" ht="82.8" x14ac:dyDescent="0.3">
      <c r="A103" s="13">
        <v>10.4</v>
      </c>
      <c r="B103" s="252" t="s">
        <v>981</v>
      </c>
      <c r="C103" s="43" t="s">
        <v>176</v>
      </c>
      <c r="D103" s="17" t="s">
        <v>3</v>
      </c>
      <c r="E103" s="68">
        <v>120</v>
      </c>
      <c r="F103" s="49"/>
      <c r="G103" s="50">
        <f>E103*F103</f>
        <v>0</v>
      </c>
      <c r="H103" s="99"/>
    </row>
    <row r="104" spans="1:8" ht="66.75" customHeight="1" x14ac:dyDescent="0.3">
      <c r="A104" s="287">
        <v>10.5</v>
      </c>
      <c r="B104" s="252" t="s">
        <v>982</v>
      </c>
      <c r="C104" s="43" t="s">
        <v>202</v>
      </c>
      <c r="D104" s="44" t="s">
        <v>2</v>
      </c>
      <c r="E104" s="78">
        <v>26</v>
      </c>
      <c r="F104" s="46"/>
      <c r="G104" s="50">
        <f t="shared" si="8"/>
        <v>0</v>
      </c>
      <c r="H104" s="99"/>
    </row>
    <row r="105" spans="1:8" ht="42" customHeight="1" x14ac:dyDescent="0.3">
      <c r="A105" s="13">
        <v>10.6</v>
      </c>
      <c r="B105" s="229" t="s">
        <v>983</v>
      </c>
      <c r="C105" s="100" t="s">
        <v>178</v>
      </c>
      <c r="D105" s="101" t="s">
        <v>14</v>
      </c>
      <c r="E105" s="102">
        <v>2</v>
      </c>
      <c r="F105" s="103"/>
      <c r="G105" s="104">
        <f t="shared" si="8"/>
        <v>0</v>
      </c>
    </row>
    <row r="106" spans="1:8" ht="43.5" customHeight="1" thickBot="1" x14ac:dyDescent="0.35">
      <c r="A106" s="289">
        <v>10.7</v>
      </c>
      <c r="B106" s="247" t="s">
        <v>984</v>
      </c>
      <c r="C106" s="22" t="s">
        <v>177</v>
      </c>
      <c r="D106" s="23" t="s">
        <v>14</v>
      </c>
      <c r="E106" s="61">
        <v>5</v>
      </c>
      <c r="F106" s="62"/>
      <c r="G106" s="81">
        <f t="shared" si="8"/>
        <v>0</v>
      </c>
    </row>
    <row r="107" spans="1:8" ht="15" thickBot="1" x14ac:dyDescent="0.35">
      <c r="A107" s="296"/>
      <c r="B107" s="253"/>
      <c r="C107" s="27"/>
      <c r="D107" s="92" t="s">
        <v>1</v>
      </c>
      <c r="E107" s="93"/>
      <c r="F107" s="94"/>
      <c r="G107" s="95">
        <f>SUM(G100:G106)</f>
        <v>0</v>
      </c>
      <c r="H107" s="105"/>
    </row>
    <row r="108" spans="1:8" ht="15" thickBot="1" x14ac:dyDescent="0.35">
      <c r="A108" s="293"/>
      <c r="B108" s="239"/>
      <c r="C108" s="27"/>
      <c r="F108" s="33"/>
      <c r="G108" s="34"/>
      <c r="H108" s="105"/>
    </row>
    <row r="109" spans="1:8" ht="28.2" thickBot="1" x14ac:dyDescent="0.35">
      <c r="A109" s="291">
        <v>11</v>
      </c>
      <c r="B109" s="245" t="s">
        <v>916</v>
      </c>
      <c r="C109" s="7" t="s">
        <v>13</v>
      </c>
      <c r="D109" s="8" t="s">
        <v>296</v>
      </c>
      <c r="E109" s="8" t="s">
        <v>297</v>
      </c>
      <c r="F109" s="10" t="s">
        <v>298</v>
      </c>
      <c r="G109" s="10" t="s">
        <v>299</v>
      </c>
      <c r="H109" s="105"/>
    </row>
    <row r="110" spans="1:8" ht="15" thickBot="1" x14ac:dyDescent="0.35">
      <c r="A110" s="403"/>
      <c r="B110" s="408" t="s">
        <v>930</v>
      </c>
      <c r="C110" s="404" t="s">
        <v>223</v>
      </c>
      <c r="D110" s="405"/>
      <c r="E110" s="406"/>
      <c r="F110" s="407"/>
      <c r="G110" s="409"/>
      <c r="H110" s="105"/>
    </row>
    <row r="111" spans="1:8" ht="67.5" customHeight="1" x14ac:dyDescent="0.3">
      <c r="A111" s="16">
        <v>11.1</v>
      </c>
      <c r="B111" s="257" t="s">
        <v>985</v>
      </c>
      <c r="C111" s="107" t="s">
        <v>282</v>
      </c>
      <c r="D111" s="44"/>
      <c r="E111" s="108"/>
      <c r="F111" s="109"/>
      <c r="G111" s="110"/>
      <c r="H111" s="105"/>
    </row>
    <row r="112" spans="1:8" x14ac:dyDescent="0.3">
      <c r="A112" s="131" t="s">
        <v>57</v>
      </c>
      <c r="B112" s="14" t="s">
        <v>105</v>
      </c>
      <c r="C112" s="14" t="s">
        <v>105</v>
      </c>
      <c r="D112" s="17" t="s">
        <v>279</v>
      </c>
      <c r="E112" s="233">
        <v>1</v>
      </c>
      <c r="F112" s="111"/>
      <c r="G112" s="67">
        <f>E112*F112</f>
        <v>0</v>
      </c>
      <c r="H112" s="105"/>
    </row>
    <row r="113" spans="1:8" x14ac:dyDescent="0.3">
      <c r="A113" s="131" t="s">
        <v>59</v>
      </c>
      <c r="B113" s="14" t="s">
        <v>106</v>
      </c>
      <c r="C113" s="14" t="s">
        <v>106</v>
      </c>
      <c r="D113" s="17" t="s">
        <v>279</v>
      </c>
      <c r="E113" s="233">
        <v>1</v>
      </c>
      <c r="F113" s="111"/>
      <c r="G113" s="67">
        <f t="shared" ref="G113:G126" si="9">E113*F113</f>
        <v>0</v>
      </c>
      <c r="H113" s="105"/>
    </row>
    <row r="114" spans="1:8" x14ac:dyDescent="0.3">
      <c r="A114" s="131" t="s">
        <v>60</v>
      </c>
      <c r="B114" s="14" t="s">
        <v>104</v>
      </c>
      <c r="C114" s="14" t="s">
        <v>104</v>
      </c>
      <c r="D114" s="17" t="s">
        <v>279</v>
      </c>
      <c r="E114" s="233">
        <v>1</v>
      </c>
      <c r="F114" s="111"/>
      <c r="G114" s="67">
        <f t="shared" si="9"/>
        <v>0</v>
      </c>
      <c r="H114" s="105"/>
    </row>
    <row r="115" spans="1:8" x14ac:dyDescent="0.3">
      <c r="A115" s="131" t="s">
        <v>61</v>
      </c>
      <c r="B115" s="14" t="s">
        <v>107</v>
      </c>
      <c r="C115" s="14" t="s">
        <v>107</v>
      </c>
      <c r="D115" s="17" t="s">
        <v>279</v>
      </c>
      <c r="E115" s="233">
        <v>1</v>
      </c>
      <c r="F115" s="111"/>
      <c r="G115" s="67">
        <f t="shared" si="9"/>
        <v>0</v>
      </c>
      <c r="H115" s="105"/>
    </row>
    <row r="116" spans="1:8" x14ac:dyDescent="0.3">
      <c r="A116" s="131" t="s">
        <v>58</v>
      </c>
      <c r="B116" s="14" t="s">
        <v>224</v>
      </c>
      <c r="C116" s="14" t="s">
        <v>224</v>
      </c>
      <c r="D116" s="17" t="s">
        <v>279</v>
      </c>
      <c r="E116" s="233">
        <v>1</v>
      </c>
      <c r="F116" s="111"/>
      <c r="G116" s="67">
        <f t="shared" si="9"/>
        <v>0</v>
      </c>
      <c r="H116" s="105"/>
    </row>
    <row r="117" spans="1:8" x14ac:dyDescent="0.3">
      <c r="A117" s="131" t="s">
        <v>62</v>
      </c>
      <c r="B117" s="14" t="s">
        <v>225</v>
      </c>
      <c r="C117" s="14" t="s">
        <v>225</v>
      </c>
      <c r="D117" s="17" t="s">
        <v>279</v>
      </c>
      <c r="E117" s="233">
        <v>1</v>
      </c>
      <c r="F117" s="111"/>
      <c r="G117" s="67">
        <f t="shared" si="9"/>
        <v>0</v>
      </c>
      <c r="H117" s="105"/>
    </row>
    <row r="118" spans="1:8" x14ac:dyDescent="0.3">
      <c r="A118" s="131" t="s">
        <v>63</v>
      </c>
      <c r="B118" s="14" t="s">
        <v>226</v>
      </c>
      <c r="C118" s="14" t="s">
        <v>226</v>
      </c>
      <c r="D118" s="17" t="s">
        <v>279</v>
      </c>
      <c r="E118" s="233">
        <v>1</v>
      </c>
      <c r="F118" s="111"/>
      <c r="G118" s="67">
        <f t="shared" si="9"/>
        <v>0</v>
      </c>
      <c r="H118" s="105"/>
    </row>
    <row r="119" spans="1:8" x14ac:dyDescent="0.3">
      <c r="A119" s="131" t="s">
        <v>64</v>
      </c>
      <c r="B119" s="14" t="s">
        <v>227</v>
      </c>
      <c r="C119" s="14" t="s">
        <v>227</v>
      </c>
      <c r="D119" s="17" t="s">
        <v>279</v>
      </c>
      <c r="E119" s="233">
        <v>1</v>
      </c>
      <c r="F119" s="111"/>
      <c r="G119" s="67">
        <f t="shared" si="9"/>
        <v>0</v>
      </c>
      <c r="H119" s="105"/>
    </row>
    <row r="120" spans="1:8" x14ac:dyDescent="0.3">
      <c r="A120" s="131" t="s">
        <v>65</v>
      </c>
      <c r="B120" s="14" t="s">
        <v>228</v>
      </c>
      <c r="C120" s="14" t="s">
        <v>228</v>
      </c>
      <c r="D120" s="17" t="s">
        <v>279</v>
      </c>
      <c r="E120" s="233">
        <v>2</v>
      </c>
      <c r="F120" s="111"/>
      <c r="G120" s="67">
        <f t="shared" si="9"/>
        <v>0</v>
      </c>
      <c r="H120" s="105"/>
    </row>
    <row r="121" spans="1:8" x14ac:dyDescent="0.3">
      <c r="A121" s="131" t="s">
        <v>66</v>
      </c>
      <c r="B121" s="14" t="s">
        <v>110</v>
      </c>
      <c r="C121" s="14" t="s">
        <v>110</v>
      </c>
      <c r="D121" s="17" t="s">
        <v>279</v>
      </c>
      <c r="E121" s="233">
        <v>1</v>
      </c>
      <c r="F121" s="111"/>
      <c r="G121" s="67">
        <f t="shared" si="9"/>
        <v>0</v>
      </c>
      <c r="H121" s="105"/>
    </row>
    <row r="122" spans="1:8" x14ac:dyDescent="0.3">
      <c r="A122" s="131" t="s">
        <v>67</v>
      </c>
      <c r="B122" s="14" t="s">
        <v>109</v>
      </c>
      <c r="C122" s="14" t="s">
        <v>109</v>
      </c>
      <c r="D122" s="17" t="s">
        <v>279</v>
      </c>
      <c r="E122" s="233">
        <v>1</v>
      </c>
      <c r="F122" s="111"/>
      <c r="G122" s="67">
        <f t="shared" si="9"/>
        <v>0</v>
      </c>
      <c r="H122" s="105"/>
    </row>
    <row r="123" spans="1:8" x14ac:dyDescent="0.3">
      <c r="A123" s="131" t="s">
        <v>207</v>
      </c>
      <c r="B123" s="14" t="s">
        <v>111</v>
      </c>
      <c r="C123" s="14" t="s">
        <v>111</v>
      </c>
      <c r="D123" s="17" t="s">
        <v>279</v>
      </c>
      <c r="E123" s="233">
        <v>1</v>
      </c>
      <c r="F123" s="111"/>
      <c r="G123" s="67">
        <f t="shared" si="9"/>
        <v>0</v>
      </c>
      <c r="H123" s="105"/>
    </row>
    <row r="124" spans="1:8" x14ac:dyDescent="0.3">
      <c r="A124" s="131" t="s">
        <v>208</v>
      </c>
      <c r="B124" s="14" t="s">
        <v>229</v>
      </c>
      <c r="C124" s="14" t="s">
        <v>229</v>
      </c>
      <c r="D124" s="17" t="s">
        <v>279</v>
      </c>
      <c r="E124" s="233">
        <v>1</v>
      </c>
      <c r="F124" s="111"/>
      <c r="G124" s="67">
        <f t="shared" si="9"/>
        <v>0</v>
      </c>
    </row>
    <row r="125" spans="1:8" x14ac:dyDescent="0.3">
      <c r="A125" s="131" t="s">
        <v>209</v>
      </c>
      <c r="B125" s="14" t="s">
        <v>108</v>
      </c>
      <c r="C125" s="14" t="s">
        <v>108</v>
      </c>
      <c r="D125" s="17" t="s">
        <v>279</v>
      </c>
      <c r="E125" s="233">
        <v>1</v>
      </c>
      <c r="F125" s="111"/>
      <c r="G125" s="67">
        <f t="shared" si="9"/>
        <v>0</v>
      </c>
    </row>
    <row r="126" spans="1:8" x14ac:dyDescent="0.3">
      <c r="A126" s="131" t="s">
        <v>210</v>
      </c>
      <c r="B126" s="14" t="s">
        <v>230</v>
      </c>
      <c r="C126" s="14" t="s">
        <v>230</v>
      </c>
      <c r="D126" s="17" t="s">
        <v>279</v>
      </c>
      <c r="E126" s="233">
        <v>1</v>
      </c>
      <c r="F126" s="111"/>
      <c r="G126" s="67">
        <f t="shared" si="9"/>
        <v>0</v>
      </c>
      <c r="H126" s="105"/>
    </row>
    <row r="127" spans="1:8" ht="15" thickBot="1" x14ac:dyDescent="0.35">
      <c r="A127" s="131" t="s">
        <v>211</v>
      </c>
      <c r="B127" s="112" t="s">
        <v>231</v>
      </c>
      <c r="C127" s="112" t="s">
        <v>231</v>
      </c>
      <c r="D127" s="17" t="s">
        <v>279</v>
      </c>
      <c r="E127" s="234">
        <v>1</v>
      </c>
      <c r="F127" s="113"/>
      <c r="G127" s="67">
        <f>E127*F127</f>
        <v>0</v>
      </c>
      <c r="H127" s="105"/>
    </row>
    <row r="128" spans="1:8" ht="18.75" customHeight="1" thickBot="1" x14ac:dyDescent="0.35">
      <c r="A128" s="175"/>
      <c r="B128" s="258"/>
      <c r="C128" s="116"/>
      <c r="D128" s="117"/>
      <c r="E128" s="326">
        <f>SUM(E112:E127)</f>
        <v>17</v>
      </c>
      <c r="F128" s="118"/>
      <c r="G128" s="31">
        <f>SUM(G112:G127)</f>
        <v>0</v>
      </c>
      <c r="H128" s="105"/>
    </row>
    <row r="129" spans="1:8" ht="69" customHeight="1" x14ac:dyDescent="0.3">
      <c r="A129" s="36">
        <v>11.2</v>
      </c>
      <c r="B129" s="238" t="s">
        <v>986</v>
      </c>
      <c r="C129" s="37" t="s">
        <v>281</v>
      </c>
      <c r="D129" s="38"/>
      <c r="E129" s="119"/>
      <c r="F129" s="120"/>
      <c r="G129" s="121"/>
      <c r="H129" s="105"/>
    </row>
    <row r="130" spans="1:8" x14ac:dyDescent="0.3">
      <c r="A130" s="131" t="s">
        <v>57</v>
      </c>
      <c r="B130" s="14" t="s">
        <v>237</v>
      </c>
      <c r="C130" s="14" t="s">
        <v>237</v>
      </c>
      <c r="D130" s="17" t="s">
        <v>279</v>
      </c>
      <c r="E130" s="233">
        <v>1</v>
      </c>
      <c r="F130" s="111"/>
      <c r="G130" s="67">
        <f>E130*F130</f>
        <v>0</v>
      </c>
      <c r="H130" s="105"/>
    </row>
    <row r="131" spans="1:8" x14ac:dyDescent="0.3">
      <c r="A131" s="131" t="s">
        <v>59</v>
      </c>
      <c r="B131" s="14" t="s">
        <v>112</v>
      </c>
      <c r="C131" s="14" t="s">
        <v>112</v>
      </c>
      <c r="D131" s="17" t="s">
        <v>279</v>
      </c>
      <c r="E131" s="233">
        <v>1</v>
      </c>
      <c r="F131" s="111"/>
      <c r="G131" s="67">
        <f t="shared" ref="G131:G135" si="10">E131*F131</f>
        <v>0</v>
      </c>
      <c r="H131" s="105"/>
    </row>
    <row r="132" spans="1:8" x14ac:dyDescent="0.3">
      <c r="A132" s="131" t="s">
        <v>60</v>
      </c>
      <c r="B132" s="14" t="s">
        <v>238</v>
      </c>
      <c r="C132" s="14" t="s">
        <v>238</v>
      </c>
      <c r="D132" s="17" t="s">
        <v>279</v>
      </c>
      <c r="E132" s="233">
        <v>1</v>
      </c>
      <c r="F132" s="111"/>
      <c r="G132" s="67">
        <f t="shared" si="10"/>
        <v>0</v>
      </c>
      <c r="H132" s="105"/>
    </row>
    <row r="133" spans="1:8" x14ac:dyDescent="0.3">
      <c r="A133" s="131" t="s">
        <v>61</v>
      </c>
      <c r="B133" s="14" t="s">
        <v>240</v>
      </c>
      <c r="C133" s="14" t="s">
        <v>240</v>
      </c>
      <c r="D133" s="17" t="s">
        <v>279</v>
      </c>
      <c r="E133" s="233">
        <v>2</v>
      </c>
      <c r="F133" s="111"/>
      <c r="G133" s="67">
        <f t="shared" si="10"/>
        <v>0</v>
      </c>
      <c r="H133" s="105"/>
    </row>
    <row r="134" spans="1:8" x14ac:dyDescent="0.3">
      <c r="A134" s="131" t="s">
        <v>58</v>
      </c>
      <c r="B134" s="14" t="s">
        <v>113</v>
      </c>
      <c r="C134" s="14" t="s">
        <v>113</v>
      </c>
      <c r="D134" s="17" t="s">
        <v>279</v>
      </c>
      <c r="E134" s="233">
        <v>1</v>
      </c>
      <c r="F134" s="111"/>
      <c r="G134" s="67">
        <f t="shared" si="10"/>
        <v>0</v>
      </c>
      <c r="H134" s="105"/>
    </row>
    <row r="135" spans="1:8" ht="15" thickBot="1" x14ac:dyDescent="0.35">
      <c r="A135" s="131" t="s">
        <v>62</v>
      </c>
      <c r="B135" s="14" t="s">
        <v>239</v>
      </c>
      <c r="C135" s="14" t="s">
        <v>239</v>
      </c>
      <c r="D135" s="17" t="s">
        <v>279</v>
      </c>
      <c r="E135" s="233">
        <v>1</v>
      </c>
      <c r="F135" s="111"/>
      <c r="G135" s="67">
        <f t="shared" si="10"/>
        <v>0</v>
      </c>
      <c r="H135" s="105"/>
    </row>
    <row r="136" spans="1:8" ht="15" thickBot="1" x14ac:dyDescent="0.35">
      <c r="A136" s="320"/>
      <c r="B136" s="248"/>
      <c r="C136" s="122"/>
      <c r="D136" s="123"/>
      <c r="E136" s="326">
        <f>SUM(E130:E135)</f>
        <v>7</v>
      </c>
      <c r="F136" s="124"/>
      <c r="G136" s="125">
        <f>SUM(G130:G135)</f>
        <v>0</v>
      </c>
      <c r="H136" s="105"/>
    </row>
    <row r="137" spans="1:8" ht="67.5" customHeight="1" x14ac:dyDescent="0.3">
      <c r="A137" s="36">
        <v>11.3</v>
      </c>
      <c r="B137" s="238" t="s">
        <v>987</v>
      </c>
      <c r="C137" s="37" t="s">
        <v>280</v>
      </c>
      <c r="D137" s="38"/>
      <c r="E137" s="119"/>
      <c r="F137" s="120"/>
      <c r="G137" s="121"/>
      <c r="H137" s="105"/>
    </row>
    <row r="138" spans="1:8" x14ac:dyDescent="0.3">
      <c r="A138" s="131" t="s">
        <v>57</v>
      </c>
      <c r="B138" s="14" t="s">
        <v>128</v>
      </c>
      <c r="C138" s="14" t="s">
        <v>128</v>
      </c>
      <c r="D138" s="17" t="s">
        <v>279</v>
      </c>
      <c r="E138" s="233">
        <v>1</v>
      </c>
      <c r="F138" s="111"/>
      <c r="G138" s="67">
        <f>E138*F138</f>
        <v>0</v>
      </c>
      <c r="H138" s="105"/>
    </row>
    <row r="139" spans="1:8" x14ac:dyDescent="0.3">
      <c r="A139" s="131" t="s">
        <v>59</v>
      </c>
      <c r="B139" s="14" t="s">
        <v>129</v>
      </c>
      <c r="C139" s="14" t="s">
        <v>129</v>
      </c>
      <c r="D139" s="17" t="s">
        <v>279</v>
      </c>
      <c r="E139" s="233">
        <v>1</v>
      </c>
      <c r="F139" s="111"/>
      <c r="G139" s="67">
        <f t="shared" ref="G139:G140" si="11">E139*F139</f>
        <v>0</v>
      </c>
      <c r="H139" s="105"/>
    </row>
    <row r="140" spans="1:8" x14ac:dyDescent="0.3">
      <c r="A140" s="131" t="s">
        <v>60</v>
      </c>
      <c r="B140" s="14" t="s">
        <v>232</v>
      </c>
      <c r="C140" s="14" t="s">
        <v>232</v>
      </c>
      <c r="D140" s="17" t="s">
        <v>279</v>
      </c>
      <c r="E140" s="233">
        <v>1</v>
      </c>
      <c r="F140" s="111"/>
      <c r="G140" s="67">
        <f t="shared" si="11"/>
        <v>0</v>
      </c>
      <c r="H140" s="105"/>
    </row>
    <row r="141" spans="1:8" ht="15" customHeight="1" thickBot="1" x14ac:dyDescent="0.35">
      <c r="A141" s="114">
        <v>1</v>
      </c>
      <c r="B141" s="112" t="s">
        <v>242</v>
      </c>
      <c r="C141" s="112" t="s">
        <v>242</v>
      </c>
      <c r="D141" s="17" t="s">
        <v>279</v>
      </c>
      <c r="E141" s="234">
        <v>1</v>
      </c>
      <c r="F141" s="113"/>
      <c r="G141" s="138">
        <f>E141*F141</f>
        <v>0</v>
      </c>
      <c r="H141" s="130"/>
    </row>
    <row r="142" spans="1:8" ht="15" thickBot="1" x14ac:dyDescent="0.35">
      <c r="A142" s="175"/>
      <c r="B142" s="258"/>
      <c r="C142" s="116"/>
      <c r="D142" s="117"/>
      <c r="E142" s="326">
        <f>SUM(E138:E141)</f>
        <v>4</v>
      </c>
      <c r="F142" s="118"/>
      <c r="G142" s="31">
        <f>SUM(G138:G140)</f>
        <v>0</v>
      </c>
      <c r="H142" s="105"/>
    </row>
    <row r="143" spans="1:8" ht="59.25" customHeight="1" x14ac:dyDescent="0.3">
      <c r="A143" s="36">
        <v>11.4</v>
      </c>
      <c r="B143" s="238" t="s">
        <v>988</v>
      </c>
      <c r="C143" s="238" t="s">
        <v>349</v>
      </c>
      <c r="D143" s="126"/>
      <c r="E143" s="127"/>
      <c r="F143" s="128"/>
      <c r="G143" s="129"/>
      <c r="H143" s="105"/>
    </row>
    <row r="144" spans="1:8" x14ac:dyDescent="0.3">
      <c r="A144" s="131" t="s">
        <v>57</v>
      </c>
      <c r="B144" s="43" t="s">
        <v>234</v>
      </c>
      <c r="C144" s="43" t="s">
        <v>234</v>
      </c>
      <c r="D144" s="17" t="s">
        <v>279</v>
      </c>
      <c r="E144" s="232">
        <v>1</v>
      </c>
      <c r="F144" s="111"/>
      <c r="G144" s="67">
        <f>E144*F144</f>
        <v>0</v>
      </c>
      <c r="H144" s="105"/>
    </row>
    <row r="145" spans="1:8" x14ac:dyDescent="0.3">
      <c r="A145" s="131" t="s">
        <v>59</v>
      </c>
      <c r="B145" s="14" t="s">
        <v>403</v>
      </c>
      <c r="C145" s="14" t="s">
        <v>403</v>
      </c>
      <c r="D145" s="17" t="s">
        <v>279</v>
      </c>
      <c r="E145" s="232">
        <v>4</v>
      </c>
      <c r="F145" s="111"/>
      <c r="G145" s="67">
        <f t="shared" ref="G145:G163" si="12">E145*F145</f>
        <v>0</v>
      </c>
      <c r="H145" s="105"/>
    </row>
    <row r="146" spans="1:8" x14ac:dyDescent="0.3">
      <c r="A146" s="131" t="s">
        <v>60</v>
      </c>
      <c r="B146" s="14" t="s">
        <v>233</v>
      </c>
      <c r="C146" s="14" t="s">
        <v>233</v>
      </c>
      <c r="D146" s="17" t="s">
        <v>279</v>
      </c>
      <c r="E146" s="232">
        <v>1</v>
      </c>
      <c r="F146" s="111"/>
      <c r="G146" s="67">
        <f t="shared" si="12"/>
        <v>0</v>
      </c>
      <c r="H146" s="105"/>
    </row>
    <row r="147" spans="1:8" x14ac:dyDescent="0.3">
      <c r="A147" s="131" t="s">
        <v>61</v>
      </c>
      <c r="B147" s="14" t="s">
        <v>114</v>
      </c>
      <c r="C147" s="14" t="s">
        <v>114</v>
      </c>
      <c r="D147" s="17" t="s">
        <v>279</v>
      </c>
      <c r="E147" s="232">
        <v>2</v>
      </c>
      <c r="F147" s="111"/>
      <c r="G147" s="67">
        <f t="shared" si="12"/>
        <v>0</v>
      </c>
      <c r="H147" s="105"/>
    </row>
    <row r="148" spans="1:8" x14ac:dyDescent="0.3">
      <c r="A148" s="131" t="s">
        <v>58</v>
      </c>
      <c r="B148" s="14" t="s">
        <v>115</v>
      </c>
      <c r="C148" s="14" t="s">
        <v>115</v>
      </c>
      <c r="D148" s="17" t="s">
        <v>279</v>
      </c>
      <c r="E148" s="232">
        <v>2</v>
      </c>
      <c r="F148" s="111"/>
      <c r="G148" s="67">
        <f t="shared" si="12"/>
        <v>0</v>
      </c>
      <c r="H148" s="105"/>
    </row>
    <row r="149" spans="1:8" x14ac:dyDescent="0.3">
      <c r="A149" s="131" t="s">
        <v>62</v>
      </c>
      <c r="B149" s="14" t="s">
        <v>116</v>
      </c>
      <c r="C149" s="14" t="s">
        <v>116</v>
      </c>
      <c r="D149" s="17" t="s">
        <v>279</v>
      </c>
      <c r="E149" s="232">
        <v>7</v>
      </c>
      <c r="F149" s="111"/>
      <c r="G149" s="67">
        <f t="shared" si="12"/>
        <v>0</v>
      </c>
      <c r="H149" s="105"/>
    </row>
    <row r="150" spans="1:8" x14ac:dyDescent="0.3">
      <c r="A150" s="131" t="s">
        <v>63</v>
      </c>
      <c r="B150" s="14" t="s">
        <v>117</v>
      </c>
      <c r="C150" s="14" t="s">
        <v>117</v>
      </c>
      <c r="D150" s="17" t="s">
        <v>279</v>
      </c>
      <c r="E150" s="232">
        <v>4</v>
      </c>
      <c r="F150" s="111"/>
      <c r="G150" s="67">
        <f t="shared" si="12"/>
        <v>0</v>
      </c>
      <c r="H150" s="105"/>
    </row>
    <row r="151" spans="1:8" x14ac:dyDescent="0.3">
      <c r="A151" s="131" t="s">
        <v>64</v>
      </c>
      <c r="B151" s="14" t="s">
        <v>118</v>
      </c>
      <c r="C151" s="14" t="s">
        <v>118</v>
      </c>
      <c r="D151" s="17" t="s">
        <v>279</v>
      </c>
      <c r="E151" s="232">
        <v>4</v>
      </c>
      <c r="F151" s="111"/>
      <c r="G151" s="67">
        <f t="shared" si="12"/>
        <v>0</v>
      </c>
      <c r="H151" s="105"/>
    </row>
    <row r="152" spans="1:8" x14ac:dyDescent="0.3">
      <c r="A152" s="131" t="s">
        <v>65</v>
      </c>
      <c r="B152" s="14" t="s">
        <v>119</v>
      </c>
      <c r="C152" s="14" t="s">
        <v>119</v>
      </c>
      <c r="D152" s="17" t="s">
        <v>279</v>
      </c>
      <c r="E152" s="232">
        <v>2</v>
      </c>
      <c r="F152" s="111"/>
      <c r="G152" s="67">
        <f t="shared" si="12"/>
        <v>0</v>
      </c>
      <c r="H152" s="105"/>
    </row>
    <row r="153" spans="1:8" x14ac:dyDescent="0.3">
      <c r="A153" s="131" t="s">
        <v>66</v>
      </c>
      <c r="B153" s="14" t="s">
        <v>120</v>
      </c>
      <c r="C153" s="14" t="s">
        <v>120</v>
      </c>
      <c r="D153" s="17" t="s">
        <v>279</v>
      </c>
      <c r="E153" s="232">
        <v>3</v>
      </c>
      <c r="F153" s="111"/>
      <c r="G153" s="67">
        <f t="shared" si="12"/>
        <v>0</v>
      </c>
      <c r="H153" s="105"/>
    </row>
    <row r="154" spans="1:8" x14ac:dyDescent="0.3">
      <c r="A154" s="131" t="s">
        <v>67</v>
      </c>
      <c r="B154" s="14" t="s">
        <v>123</v>
      </c>
      <c r="C154" s="14" t="s">
        <v>123</v>
      </c>
      <c r="D154" s="17" t="s">
        <v>279</v>
      </c>
      <c r="E154" s="232">
        <v>2</v>
      </c>
      <c r="F154" s="111"/>
      <c r="G154" s="67">
        <f t="shared" si="12"/>
        <v>0</v>
      </c>
      <c r="H154" s="105"/>
    </row>
    <row r="155" spans="1:8" x14ac:dyDescent="0.3">
      <c r="A155" s="131" t="s">
        <v>207</v>
      </c>
      <c r="B155" s="14" t="s">
        <v>124</v>
      </c>
      <c r="C155" s="14" t="s">
        <v>124</v>
      </c>
      <c r="D155" s="17" t="s">
        <v>279</v>
      </c>
      <c r="E155" s="232">
        <v>3</v>
      </c>
      <c r="F155" s="111"/>
      <c r="G155" s="67">
        <f t="shared" si="12"/>
        <v>0</v>
      </c>
    </row>
    <row r="156" spans="1:8" x14ac:dyDescent="0.3">
      <c r="A156" s="131" t="s">
        <v>208</v>
      </c>
      <c r="B156" s="14" t="s">
        <v>125</v>
      </c>
      <c r="C156" s="14" t="s">
        <v>125</v>
      </c>
      <c r="D156" s="17" t="s">
        <v>279</v>
      </c>
      <c r="E156" s="232">
        <v>4</v>
      </c>
      <c r="F156" s="111"/>
      <c r="G156" s="67">
        <f t="shared" si="12"/>
        <v>0</v>
      </c>
      <c r="H156" s="130"/>
    </row>
    <row r="157" spans="1:8" x14ac:dyDescent="0.3">
      <c r="A157" s="131" t="s">
        <v>209</v>
      </c>
      <c r="B157" s="14" t="s">
        <v>126</v>
      </c>
      <c r="C157" s="14" t="s">
        <v>126</v>
      </c>
      <c r="D157" s="17" t="s">
        <v>279</v>
      </c>
      <c r="E157" s="232">
        <v>4</v>
      </c>
      <c r="F157" s="111"/>
      <c r="G157" s="67">
        <f t="shared" si="12"/>
        <v>0</v>
      </c>
      <c r="H157" s="105"/>
    </row>
    <row r="158" spans="1:8" x14ac:dyDescent="0.3">
      <c r="A158" s="131" t="s">
        <v>210</v>
      </c>
      <c r="B158" s="14" t="s">
        <v>121</v>
      </c>
      <c r="C158" s="14" t="s">
        <v>121</v>
      </c>
      <c r="D158" s="17" t="s">
        <v>279</v>
      </c>
      <c r="E158" s="232">
        <v>4</v>
      </c>
      <c r="F158" s="111"/>
      <c r="G158" s="67">
        <f t="shared" si="12"/>
        <v>0</v>
      </c>
      <c r="H158" s="105"/>
    </row>
    <row r="159" spans="1:8" x14ac:dyDescent="0.3">
      <c r="A159" s="131" t="s">
        <v>211</v>
      </c>
      <c r="B159" s="14" t="s">
        <v>122</v>
      </c>
      <c r="C159" s="14" t="s">
        <v>122</v>
      </c>
      <c r="D159" s="17" t="s">
        <v>279</v>
      </c>
      <c r="E159" s="232">
        <v>5</v>
      </c>
      <c r="F159" s="111"/>
      <c r="G159" s="67">
        <f t="shared" si="12"/>
        <v>0</v>
      </c>
      <c r="H159" s="105"/>
    </row>
    <row r="160" spans="1:8" x14ac:dyDescent="0.3">
      <c r="A160" s="131" t="s">
        <v>212</v>
      </c>
      <c r="B160" s="14" t="s">
        <v>127</v>
      </c>
      <c r="C160" s="14" t="s">
        <v>127</v>
      </c>
      <c r="D160" s="17" t="s">
        <v>279</v>
      </c>
      <c r="E160" s="232">
        <v>3</v>
      </c>
      <c r="F160" s="111"/>
      <c r="G160" s="67">
        <f t="shared" si="12"/>
        <v>0</v>
      </c>
      <c r="H160" s="105"/>
    </row>
    <row r="161" spans="1:8" x14ac:dyDescent="0.3">
      <c r="A161" s="131" t="s">
        <v>213</v>
      </c>
      <c r="B161" s="14" t="s">
        <v>235</v>
      </c>
      <c r="C161" s="14" t="s">
        <v>235</v>
      </c>
      <c r="D161" s="17" t="s">
        <v>279</v>
      </c>
      <c r="E161" s="232">
        <v>3</v>
      </c>
      <c r="F161" s="111"/>
      <c r="G161" s="67">
        <f t="shared" si="12"/>
        <v>0</v>
      </c>
    </row>
    <row r="162" spans="1:8" x14ac:dyDescent="0.3">
      <c r="A162" s="131">
        <v>19</v>
      </c>
      <c r="B162" s="14" t="s">
        <v>236</v>
      </c>
      <c r="C162" s="14" t="s">
        <v>236</v>
      </c>
      <c r="D162" s="17" t="s">
        <v>279</v>
      </c>
      <c r="E162" s="232">
        <v>1</v>
      </c>
      <c r="F162" s="111"/>
      <c r="G162" s="67">
        <f t="shared" si="12"/>
        <v>0</v>
      </c>
    </row>
    <row r="163" spans="1:8" ht="15" thickBot="1" x14ac:dyDescent="0.35">
      <c r="A163" s="327">
        <v>20</v>
      </c>
      <c r="B163" s="112" t="s">
        <v>241</v>
      </c>
      <c r="C163" s="112" t="s">
        <v>356</v>
      </c>
      <c r="D163" s="87" t="s">
        <v>279</v>
      </c>
      <c r="E163" s="328">
        <v>3</v>
      </c>
      <c r="F163" s="329"/>
      <c r="G163" s="138">
        <f t="shared" si="12"/>
        <v>0</v>
      </c>
      <c r="H163" s="130"/>
    </row>
    <row r="164" spans="1:8" ht="15" thickBot="1" x14ac:dyDescent="0.35">
      <c r="A164" s="175"/>
      <c r="B164" s="258"/>
      <c r="C164" s="116"/>
      <c r="D164" s="117"/>
      <c r="E164" s="326">
        <f>SUM(E144:E163)</f>
        <v>62</v>
      </c>
      <c r="F164" s="118"/>
      <c r="G164" s="31">
        <f>SUM(G144:G163)</f>
        <v>0</v>
      </c>
      <c r="H164" s="130"/>
    </row>
    <row r="165" spans="1:8" ht="78" customHeight="1" thickBot="1" x14ac:dyDescent="0.35">
      <c r="A165" s="175">
        <v>11.5</v>
      </c>
      <c r="B165" s="259" t="s">
        <v>283</v>
      </c>
      <c r="C165" s="235" t="s">
        <v>88</v>
      </c>
      <c r="D165" s="135" t="s">
        <v>3</v>
      </c>
      <c r="E165" s="340">
        <v>130</v>
      </c>
      <c r="F165" s="341"/>
      <c r="G165" s="345">
        <f>E165*F165</f>
        <v>0</v>
      </c>
    </row>
    <row r="166" spans="1:8" ht="62.25" customHeight="1" thickBot="1" x14ac:dyDescent="0.35">
      <c r="A166" s="333">
        <v>11.6</v>
      </c>
      <c r="B166" s="334" t="s">
        <v>989</v>
      </c>
      <c r="C166" s="335" t="s">
        <v>284</v>
      </c>
      <c r="D166" s="135"/>
      <c r="E166" s="321"/>
      <c r="F166" s="118"/>
      <c r="G166" s="322"/>
      <c r="H166" s="130"/>
    </row>
    <row r="167" spans="1:8" ht="15" customHeight="1" x14ac:dyDescent="0.3">
      <c r="A167" s="132">
        <v>1</v>
      </c>
      <c r="B167" s="43" t="s">
        <v>243</v>
      </c>
      <c r="C167" s="43" t="s">
        <v>243</v>
      </c>
      <c r="D167" s="44" t="s">
        <v>279</v>
      </c>
      <c r="E167" s="332">
        <v>1</v>
      </c>
      <c r="F167" s="136"/>
      <c r="G167" s="137">
        <f>E167*F167</f>
        <v>0</v>
      </c>
      <c r="H167" s="130"/>
    </row>
    <row r="168" spans="1:8" ht="15" customHeight="1" x14ac:dyDescent="0.3">
      <c r="A168" s="131">
        <v>2</v>
      </c>
      <c r="B168" s="14" t="s">
        <v>244</v>
      </c>
      <c r="C168" s="14" t="s">
        <v>244</v>
      </c>
      <c r="D168" s="17" t="s">
        <v>279</v>
      </c>
      <c r="E168" s="233">
        <v>1</v>
      </c>
      <c r="F168" s="111"/>
      <c r="G168" s="67">
        <f t="shared" ref="G168:G172" si="13">E168*F168</f>
        <v>0</v>
      </c>
      <c r="H168" s="130"/>
    </row>
    <row r="169" spans="1:8" ht="15" customHeight="1" x14ac:dyDescent="0.3">
      <c r="A169" s="131">
        <v>3</v>
      </c>
      <c r="B169" s="14" t="s">
        <v>245</v>
      </c>
      <c r="C169" s="14" t="s">
        <v>245</v>
      </c>
      <c r="D169" s="17" t="s">
        <v>279</v>
      </c>
      <c r="E169" s="233">
        <v>2</v>
      </c>
      <c r="F169" s="111"/>
      <c r="G169" s="67">
        <f t="shared" si="13"/>
        <v>0</v>
      </c>
      <c r="H169" s="130"/>
    </row>
    <row r="170" spans="1:8" ht="15" customHeight="1" x14ac:dyDescent="0.3">
      <c r="A170" s="131">
        <v>4</v>
      </c>
      <c r="B170" s="14" t="s">
        <v>246</v>
      </c>
      <c r="C170" s="14" t="s">
        <v>246</v>
      </c>
      <c r="D170" s="17" t="s">
        <v>279</v>
      </c>
      <c r="E170" s="233">
        <v>1</v>
      </c>
      <c r="F170" s="111"/>
      <c r="G170" s="67">
        <f t="shared" si="13"/>
        <v>0</v>
      </c>
      <c r="H170" s="130"/>
    </row>
    <row r="171" spans="1:8" x14ac:dyDescent="0.3">
      <c r="A171" s="131">
        <v>5</v>
      </c>
      <c r="B171" s="14" t="s">
        <v>247</v>
      </c>
      <c r="C171" s="14" t="s">
        <v>247</v>
      </c>
      <c r="D171" s="17" t="s">
        <v>279</v>
      </c>
      <c r="E171" s="233">
        <v>1</v>
      </c>
      <c r="F171" s="111"/>
      <c r="G171" s="67">
        <f t="shared" si="13"/>
        <v>0</v>
      </c>
    </row>
    <row r="172" spans="1:8" x14ac:dyDescent="0.3">
      <c r="A172" s="131">
        <v>6</v>
      </c>
      <c r="B172" s="14" t="s">
        <v>248</v>
      </c>
      <c r="C172" s="14" t="s">
        <v>248</v>
      </c>
      <c r="D172" s="17" t="s">
        <v>279</v>
      </c>
      <c r="E172" s="233">
        <v>1</v>
      </c>
      <c r="F172" s="111"/>
      <c r="G172" s="67">
        <f t="shared" si="13"/>
        <v>0</v>
      </c>
    </row>
    <row r="173" spans="1:8" x14ac:dyDescent="0.3">
      <c r="A173" s="131">
        <v>7</v>
      </c>
      <c r="B173" s="14" t="s">
        <v>249</v>
      </c>
      <c r="C173" s="14" t="s">
        <v>249</v>
      </c>
      <c r="D173" s="17" t="s">
        <v>279</v>
      </c>
      <c r="E173" s="233">
        <v>1</v>
      </c>
      <c r="F173" s="111"/>
      <c r="G173" s="67">
        <f t="shared" ref="G173:G180" si="14">E173*F173</f>
        <v>0</v>
      </c>
    </row>
    <row r="174" spans="1:8" x14ac:dyDescent="0.3">
      <c r="A174" s="131">
        <v>8</v>
      </c>
      <c r="B174" s="14" t="s">
        <v>250</v>
      </c>
      <c r="C174" s="14" t="s">
        <v>250</v>
      </c>
      <c r="D174" s="17" t="s">
        <v>279</v>
      </c>
      <c r="E174" s="234">
        <v>2</v>
      </c>
      <c r="F174" s="113"/>
      <c r="G174" s="138">
        <f t="shared" si="14"/>
        <v>0</v>
      </c>
    </row>
    <row r="175" spans="1:8" x14ac:dyDescent="0.3">
      <c r="A175" s="131">
        <v>9</v>
      </c>
      <c r="B175" s="14" t="s">
        <v>251</v>
      </c>
      <c r="C175" s="14" t="s">
        <v>251</v>
      </c>
      <c r="D175" s="17" t="s">
        <v>279</v>
      </c>
      <c r="E175" s="234">
        <v>2</v>
      </c>
      <c r="F175" s="113"/>
      <c r="G175" s="138">
        <f t="shared" si="14"/>
        <v>0</v>
      </c>
    </row>
    <row r="176" spans="1:8" x14ac:dyDescent="0.3">
      <c r="A176" s="131">
        <v>10</v>
      </c>
      <c r="B176" s="112" t="s">
        <v>252</v>
      </c>
      <c r="C176" s="112" t="s">
        <v>252</v>
      </c>
      <c r="D176" s="17" t="s">
        <v>279</v>
      </c>
      <c r="E176" s="234">
        <v>1</v>
      </c>
      <c r="F176" s="113"/>
      <c r="G176" s="138">
        <f t="shared" si="14"/>
        <v>0</v>
      </c>
    </row>
    <row r="177" spans="1:7" x14ac:dyDescent="0.3">
      <c r="A177" s="131">
        <v>11</v>
      </c>
      <c r="B177" s="112" t="s">
        <v>253</v>
      </c>
      <c r="C177" s="112" t="s">
        <v>253</v>
      </c>
      <c r="D177" s="17" t="s">
        <v>279</v>
      </c>
      <c r="E177" s="234">
        <v>1</v>
      </c>
      <c r="F177" s="113"/>
      <c r="G177" s="138">
        <f t="shared" si="14"/>
        <v>0</v>
      </c>
    </row>
    <row r="178" spans="1:7" x14ac:dyDescent="0.3">
      <c r="A178" s="131">
        <v>12</v>
      </c>
      <c r="B178" s="112" t="s">
        <v>254</v>
      </c>
      <c r="C178" s="112" t="s">
        <v>254</v>
      </c>
      <c r="D178" s="17" t="s">
        <v>279</v>
      </c>
      <c r="E178" s="234">
        <v>1</v>
      </c>
      <c r="F178" s="113"/>
      <c r="G178" s="138">
        <f t="shared" si="14"/>
        <v>0</v>
      </c>
    </row>
    <row r="179" spans="1:7" x14ac:dyDescent="0.3">
      <c r="A179" s="131">
        <v>13</v>
      </c>
      <c r="B179" s="112" t="s">
        <v>255</v>
      </c>
      <c r="C179" s="112" t="s">
        <v>255</v>
      </c>
      <c r="D179" s="17" t="s">
        <v>279</v>
      </c>
      <c r="E179" s="234">
        <v>2</v>
      </c>
      <c r="F179" s="113"/>
      <c r="G179" s="138">
        <f t="shared" si="14"/>
        <v>0</v>
      </c>
    </row>
    <row r="180" spans="1:7" ht="15" thickBot="1" x14ac:dyDescent="0.35">
      <c r="A180" s="114">
        <v>14</v>
      </c>
      <c r="B180" s="112" t="s">
        <v>256</v>
      </c>
      <c r="C180" s="112" t="s">
        <v>256</v>
      </c>
      <c r="D180" s="87" t="s">
        <v>279</v>
      </c>
      <c r="E180" s="234">
        <v>1</v>
      </c>
      <c r="F180" s="113"/>
      <c r="G180" s="138">
        <f t="shared" si="14"/>
        <v>0</v>
      </c>
    </row>
    <row r="181" spans="1:7" ht="15" thickBot="1" x14ac:dyDescent="0.35">
      <c r="A181" s="175"/>
      <c r="B181" s="258"/>
      <c r="C181" s="116"/>
      <c r="D181" s="117"/>
      <c r="E181" s="326">
        <f>SUM(E167:E180)</f>
        <v>18</v>
      </c>
      <c r="F181" s="118"/>
      <c r="G181" s="31">
        <f>SUM(G167:G180)</f>
        <v>0</v>
      </c>
    </row>
    <row r="182" spans="1:7" ht="34.5" customHeight="1" thickBot="1" x14ac:dyDescent="0.35">
      <c r="A182" s="175">
        <v>11.7</v>
      </c>
      <c r="B182" s="303" t="s">
        <v>285</v>
      </c>
      <c r="C182" s="304" t="s">
        <v>260</v>
      </c>
      <c r="D182" s="135"/>
      <c r="E182" s="305"/>
      <c r="F182" s="306"/>
      <c r="G182" s="307"/>
    </row>
    <row r="183" spans="1:7" x14ac:dyDescent="0.3">
      <c r="A183" s="132">
        <v>1</v>
      </c>
      <c r="B183" s="338" t="s">
        <v>286</v>
      </c>
      <c r="C183" s="14" t="s">
        <v>361</v>
      </c>
      <c r="D183" s="17" t="s">
        <v>279</v>
      </c>
      <c r="E183" s="233">
        <v>1</v>
      </c>
      <c r="F183" s="111"/>
      <c r="G183" s="228">
        <f>E183*F183</f>
        <v>0</v>
      </c>
    </row>
    <row r="184" spans="1:7" x14ac:dyDescent="0.3">
      <c r="A184" s="132">
        <v>2</v>
      </c>
      <c r="B184" s="338" t="s">
        <v>286</v>
      </c>
      <c r="C184" s="14" t="s">
        <v>362</v>
      </c>
      <c r="D184" s="17" t="s">
        <v>279</v>
      </c>
      <c r="E184" s="233">
        <v>1</v>
      </c>
      <c r="F184" s="111"/>
      <c r="G184" s="67">
        <f t="shared" ref="G184:G186" si="15">E184*F184</f>
        <v>0</v>
      </c>
    </row>
    <row r="185" spans="1:7" x14ac:dyDescent="0.3">
      <c r="A185" s="132">
        <v>3</v>
      </c>
      <c r="B185" s="339" t="s">
        <v>286</v>
      </c>
      <c r="C185" s="14" t="s">
        <v>363</v>
      </c>
      <c r="D185" s="17" t="s">
        <v>279</v>
      </c>
      <c r="E185" s="233">
        <v>17</v>
      </c>
      <c r="F185" s="111"/>
      <c r="G185" s="67">
        <f t="shared" si="15"/>
        <v>0</v>
      </c>
    </row>
    <row r="186" spans="1:7" ht="15" thickBot="1" x14ac:dyDescent="0.35">
      <c r="A186" s="132">
        <v>4</v>
      </c>
      <c r="B186" s="339" t="s">
        <v>286</v>
      </c>
      <c r="C186" s="14" t="s">
        <v>364</v>
      </c>
      <c r="D186" s="17" t="s">
        <v>279</v>
      </c>
      <c r="E186" s="233">
        <v>1</v>
      </c>
      <c r="F186" s="111"/>
      <c r="G186" s="67">
        <f t="shared" si="15"/>
        <v>0</v>
      </c>
    </row>
    <row r="187" spans="1:7" ht="15" thickBot="1" x14ac:dyDescent="0.35">
      <c r="A187" s="132"/>
      <c r="B187" s="262"/>
      <c r="C187" s="43"/>
      <c r="D187" s="44"/>
      <c r="E187" s="233">
        <f>SUM(E183:E186)</f>
        <v>20</v>
      </c>
      <c r="F187" s="136"/>
      <c r="G187" s="31">
        <f>SUM(G183:G186)</f>
        <v>0</v>
      </c>
    </row>
    <row r="188" spans="1:7" ht="30.75" customHeight="1" thickBot="1" x14ac:dyDescent="0.35">
      <c r="A188" s="175">
        <v>11.8</v>
      </c>
      <c r="B188" s="259"/>
      <c r="C188" s="235" t="s">
        <v>34</v>
      </c>
      <c r="D188" s="135"/>
      <c r="E188" s="305"/>
      <c r="F188" s="306"/>
      <c r="G188" s="307"/>
    </row>
    <row r="189" spans="1:7" x14ac:dyDescent="0.3">
      <c r="A189" s="336">
        <v>1</v>
      </c>
      <c r="B189" s="262" t="s">
        <v>287</v>
      </c>
      <c r="C189" s="37" t="s">
        <v>368</v>
      </c>
      <c r="D189" s="17" t="s">
        <v>279</v>
      </c>
      <c r="E189" s="233">
        <v>1</v>
      </c>
      <c r="F189" s="136"/>
      <c r="G189" s="137">
        <f>E189*F189</f>
        <v>0</v>
      </c>
    </row>
    <row r="190" spans="1:7" x14ac:dyDescent="0.3">
      <c r="A190" s="336">
        <v>3</v>
      </c>
      <c r="B190" s="263" t="s">
        <v>287</v>
      </c>
      <c r="C190" s="14" t="s">
        <v>369</v>
      </c>
      <c r="D190" s="17" t="s">
        <v>279</v>
      </c>
      <c r="E190" s="233">
        <v>1</v>
      </c>
      <c r="F190" s="111"/>
      <c r="G190" s="67">
        <f>E190*F190</f>
        <v>0</v>
      </c>
    </row>
    <row r="191" spans="1:7" x14ac:dyDescent="0.3">
      <c r="A191" s="337">
        <v>4</v>
      </c>
      <c r="B191" s="263" t="s">
        <v>287</v>
      </c>
      <c r="C191" s="14" t="s">
        <v>370</v>
      </c>
      <c r="D191" s="17" t="s">
        <v>279</v>
      </c>
      <c r="E191" s="233">
        <v>2</v>
      </c>
      <c r="F191" s="111"/>
      <c r="G191" s="67">
        <f t="shared" ref="G191:G196" si="16">E191*F191</f>
        <v>0</v>
      </c>
    </row>
    <row r="192" spans="1:7" x14ac:dyDescent="0.3">
      <c r="A192" s="336">
        <v>5</v>
      </c>
      <c r="B192" s="263" t="s">
        <v>288</v>
      </c>
      <c r="C192" s="14" t="s">
        <v>265</v>
      </c>
      <c r="D192" s="17" t="s">
        <v>279</v>
      </c>
      <c r="E192" s="233">
        <v>2</v>
      </c>
      <c r="F192" s="111"/>
      <c r="G192" s="67">
        <f t="shared" si="16"/>
        <v>0</v>
      </c>
    </row>
    <row r="193" spans="1:7" x14ac:dyDescent="0.3">
      <c r="A193" s="337">
        <v>6</v>
      </c>
      <c r="B193" s="263" t="s">
        <v>288</v>
      </c>
      <c r="C193" s="14" t="s">
        <v>266</v>
      </c>
      <c r="D193" s="17" t="s">
        <v>279</v>
      </c>
      <c r="E193" s="233">
        <v>1</v>
      </c>
      <c r="F193" s="111"/>
      <c r="G193" s="67">
        <f t="shared" si="16"/>
        <v>0</v>
      </c>
    </row>
    <row r="194" spans="1:7" x14ac:dyDescent="0.3">
      <c r="A194" s="336">
        <v>7</v>
      </c>
      <c r="B194" s="263" t="s">
        <v>288</v>
      </c>
      <c r="C194" s="14" t="s">
        <v>267</v>
      </c>
      <c r="D194" s="17" t="s">
        <v>279</v>
      </c>
      <c r="E194" s="233">
        <v>1</v>
      </c>
      <c r="F194" s="111"/>
      <c r="G194" s="67">
        <f>E194*F194</f>
        <v>0</v>
      </c>
    </row>
    <row r="195" spans="1:7" x14ac:dyDescent="0.3">
      <c r="A195" s="337">
        <v>8</v>
      </c>
      <c r="B195" s="339" t="s">
        <v>931</v>
      </c>
      <c r="C195" s="14" t="s">
        <v>261</v>
      </c>
      <c r="D195" s="17" t="s">
        <v>279</v>
      </c>
      <c r="E195" s="423">
        <v>5</v>
      </c>
      <c r="F195" s="424"/>
      <c r="G195" s="67">
        <f t="shared" si="16"/>
        <v>0</v>
      </c>
    </row>
    <row r="196" spans="1:7" x14ac:dyDescent="0.3">
      <c r="A196" s="336">
        <v>9</v>
      </c>
      <c r="B196" s="339" t="s">
        <v>931</v>
      </c>
      <c r="C196" s="14" t="s">
        <v>268</v>
      </c>
      <c r="D196" s="17" t="s">
        <v>279</v>
      </c>
      <c r="E196" s="423">
        <v>10</v>
      </c>
      <c r="F196" s="424"/>
      <c r="G196" s="67">
        <f t="shared" si="16"/>
        <v>0</v>
      </c>
    </row>
    <row r="197" spans="1:7" x14ac:dyDescent="0.3">
      <c r="A197" s="337">
        <v>10</v>
      </c>
      <c r="B197" s="338" t="s">
        <v>288</v>
      </c>
      <c r="C197" s="14" t="s">
        <v>262</v>
      </c>
      <c r="D197" s="17" t="s">
        <v>279</v>
      </c>
      <c r="E197" s="423">
        <v>1</v>
      </c>
      <c r="F197" s="424"/>
      <c r="G197" s="67">
        <f>E197*F197</f>
        <v>0</v>
      </c>
    </row>
    <row r="198" spans="1:7" x14ac:dyDescent="0.3">
      <c r="A198" s="336">
        <v>11</v>
      </c>
      <c r="B198" s="339" t="s">
        <v>366</v>
      </c>
      <c r="C198" s="14" t="s">
        <v>263</v>
      </c>
      <c r="D198" s="17" t="s">
        <v>279</v>
      </c>
      <c r="E198" s="233">
        <v>4</v>
      </c>
      <c r="F198" s="111"/>
      <c r="G198" s="67">
        <f t="shared" ref="G198:G204" si="17">E198*F198</f>
        <v>0</v>
      </c>
    </row>
    <row r="199" spans="1:7" x14ac:dyDescent="0.3">
      <c r="A199" s="337">
        <v>12</v>
      </c>
      <c r="B199" s="339" t="s">
        <v>367</v>
      </c>
      <c r="C199" s="14" t="s">
        <v>264</v>
      </c>
      <c r="D199" s="17" t="s">
        <v>279</v>
      </c>
      <c r="E199" s="233">
        <v>9</v>
      </c>
      <c r="F199" s="111"/>
      <c r="G199" s="67">
        <f t="shared" si="17"/>
        <v>0</v>
      </c>
    </row>
    <row r="200" spans="1:7" x14ac:dyDescent="0.3">
      <c r="A200" s="336">
        <v>13.181818181818199</v>
      </c>
      <c r="B200" s="263" t="s">
        <v>357</v>
      </c>
      <c r="C200" s="14" t="s">
        <v>358</v>
      </c>
      <c r="D200" s="17" t="s">
        <v>279</v>
      </c>
      <c r="E200" s="233">
        <v>1</v>
      </c>
      <c r="F200" s="111"/>
      <c r="G200" s="67">
        <f t="shared" ref="G200" si="18">E200*F200</f>
        <v>0</v>
      </c>
    </row>
    <row r="201" spans="1:7" x14ac:dyDescent="0.3">
      <c r="A201" s="336">
        <v>13.181818181818199</v>
      </c>
      <c r="B201" s="263" t="s">
        <v>932</v>
      </c>
      <c r="C201" s="14" t="s">
        <v>365</v>
      </c>
      <c r="D201" s="17" t="s">
        <v>279</v>
      </c>
      <c r="E201" s="233">
        <v>4</v>
      </c>
      <c r="F201" s="111"/>
      <c r="G201" s="67">
        <f t="shared" si="17"/>
        <v>0</v>
      </c>
    </row>
    <row r="202" spans="1:7" x14ac:dyDescent="0.3">
      <c r="A202" s="336">
        <v>14.2272727272727</v>
      </c>
      <c r="B202" s="263" t="s">
        <v>933</v>
      </c>
      <c r="C202" s="14" t="s">
        <v>359</v>
      </c>
      <c r="D202" s="17" t="s">
        <v>279</v>
      </c>
      <c r="E202" s="233">
        <v>1</v>
      </c>
      <c r="F202" s="111"/>
      <c r="G202" s="67">
        <f t="shared" si="17"/>
        <v>0</v>
      </c>
    </row>
    <row r="203" spans="1:7" x14ac:dyDescent="0.3">
      <c r="A203" s="337">
        <v>15.2727272727273</v>
      </c>
      <c r="B203" s="263" t="s">
        <v>933</v>
      </c>
      <c r="C203" s="14" t="s">
        <v>360</v>
      </c>
      <c r="D203" s="17" t="s">
        <v>279</v>
      </c>
      <c r="E203" s="233">
        <v>5</v>
      </c>
      <c r="F203" s="111"/>
      <c r="G203" s="67">
        <f t="shared" si="17"/>
        <v>0</v>
      </c>
    </row>
    <row r="204" spans="1:7" ht="15" thickBot="1" x14ac:dyDescent="0.35">
      <c r="A204" s="346">
        <v>16.318181818181799</v>
      </c>
      <c r="B204" s="325" t="s">
        <v>371</v>
      </c>
      <c r="C204" s="112" t="s">
        <v>372</v>
      </c>
      <c r="D204" s="87" t="s">
        <v>279</v>
      </c>
      <c r="E204" s="234">
        <v>2</v>
      </c>
      <c r="F204" s="113"/>
      <c r="G204" s="138">
        <f t="shared" si="17"/>
        <v>0</v>
      </c>
    </row>
    <row r="205" spans="1:7" ht="15" thickBot="1" x14ac:dyDescent="0.35">
      <c r="A205" s="175"/>
      <c r="B205" s="347"/>
      <c r="C205" s="348"/>
      <c r="D205" s="135"/>
      <c r="E205" s="326">
        <v>48</v>
      </c>
      <c r="F205" s="306"/>
      <c r="G205" s="31">
        <f>SUM(G183:G204)</f>
        <v>0</v>
      </c>
    </row>
    <row r="206" spans="1:7" ht="82.8" x14ac:dyDescent="0.3">
      <c r="A206" s="349">
        <v>11.1</v>
      </c>
      <c r="B206" s="236" t="s">
        <v>990</v>
      </c>
      <c r="C206" s="37" t="s">
        <v>289</v>
      </c>
      <c r="D206" s="139"/>
      <c r="E206" s="140"/>
      <c r="F206" s="141"/>
      <c r="G206" s="142"/>
    </row>
    <row r="207" spans="1:7" x14ac:dyDescent="0.3">
      <c r="A207" s="131">
        <v>1</v>
      </c>
      <c r="B207" s="189" t="s">
        <v>259</v>
      </c>
      <c r="C207" s="189" t="s">
        <v>259</v>
      </c>
      <c r="D207" s="143" t="s">
        <v>279</v>
      </c>
      <c r="E207" s="233">
        <v>1</v>
      </c>
      <c r="F207" s="144"/>
      <c r="G207" s="145">
        <f>E207*F207</f>
        <v>0</v>
      </c>
    </row>
    <row r="208" spans="1:7" x14ac:dyDescent="0.3">
      <c r="A208" s="114">
        <v>2</v>
      </c>
      <c r="B208" s="331" t="s">
        <v>257</v>
      </c>
      <c r="C208" s="331" t="s">
        <v>257</v>
      </c>
      <c r="D208" s="143" t="s">
        <v>279</v>
      </c>
      <c r="E208" s="234">
        <v>1</v>
      </c>
      <c r="F208" s="330"/>
      <c r="G208" s="145">
        <f t="shared" ref="G208:G209" si="19">E208*F208</f>
        <v>0</v>
      </c>
    </row>
    <row r="209" spans="1:7" ht="15" thickBot="1" x14ac:dyDescent="0.35">
      <c r="A209" s="114">
        <v>3</v>
      </c>
      <c r="B209" s="309" t="s">
        <v>258</v>
      </c>
      <c r="C209" s="309" t="s">
        <v>258</v>
      </c>
      <c r="D209" s="87" t="s">
        <v>279</v>
      </c>
      <c r="E209" s="234">
        <v>3</v>
      </c>
      <c r="F209" s="323"/>
      <c r="G209" s="145">
        <f t="shared" si="19"/>
        <v>0</v>
      </c>
    </row>
    <row r="210" spans="1:7" ht="17.25" customHeight="1" thickBot="1" x14ac:dyDescent="0.35">
      <c r="A210" s="175"/>
      <c r="B210" s="261"/>
      <c r="C210" s="134"/>
      <c r="D210" s="117"/>
      <c r="E210" s="326">
        <f>SUM(E207:E209)</f>
        <v>5</v>
      </c>
      <c r="F210" s="324"/>
      <c r="G210" s="31">
        <f>SUM(G207:G209)</f>
        <v>0</v>
      </c>
    </row>
    <row r="211" spans="1:7" ht="15" thickBot="1" x14ac:dyDescent="0.35">
      <c r="C211" s="154"/>
      <c r="D211" s="28" t="s">
        <v>1</v>
      </c>
      <c r="E211" s="93"/>
      <c r="F211" s="94"/>
      <c r="G211" s="95">
        <f>G210+G205+G187+G181+G165+G164+G142+G136+G128</f>
        <v>0</v>
      </c>
    </row>
    <row r="212" spans="1:7" ht="15" thickBot="1" x14ac:dyDescent="0.35">
      <c r="C212" s="154"/>
      <c r="F212" s="34"/>
      <c r="G212" s="98"/>
    </row>
    <row r="213" spans="1:7" ht="28.2" thickBot="1" x14ac:dyDescent="0.35">
      <c r="A213" s="291">
        <v>12</v>
      </c>
      <c r="B213" s="245" t="s">
        <v>934</v>
      </c>
      <c r="C213" s="7" t="s">
        <v>48</v>
      </c>
      <c r="D213" s="8" t="s">
        <v>296</v>
      </c>
      <c r="E213" s="8" t="s">
        <v>297</v>
      </c>
      <c r="F213" s="10" t="s">
        <v>298</v>
      </c>
      <c r="G213" s="10" t="s">
        <v>299</v>
      </c>
    </row>
    <row r="214" spans="1:7" ht="48.75" customHeight="1" x14ac:dyDescent="0.3">
      <c r="A214" s="36">
        <v>12.1</v>
      </c>
      <c r="B214" s="230" t="s">
        <v>991</v>
      </c>
      <c r="C214" s="156" t="s">
        <v>74</v>
      </c>
      <c r="D214" s="157" t="s">
        <v>2</v>
      </c>
      <c r="E214" s="188">
        <v>100</v>
      </c>
      <c r="F214" s="159"/>
      <c r="G214" s="142">
        <f t="shared" ref="G214:G222" si="20">E214*F214</f>
        <v>0</v>
      </c>
    </row>
    <row r="215" spans="1:7" ht="47.25" customHeight="1" x14ac:dyDescent="0.3">
      <c r="A215" s="16">
        <v>12.2</v>
      </c>
      <c r="B215" s="265" t="s">
        <v>992</v>
      </c>
      <c r="C215" s="160" t="s">
        <v>273</v>
      </c>
      <c r="D215" s="149" t="s">
        <v>2</v>
      </c>
      <c r="E215" s="190">
        <v>180</v>
      </c>
      <c r="F215" s="150"/>
      <c r="G215" s="163">
        <f t="shared" si="20"/>
        <v>0</v>
      </c>
    </row>
    <row r="216" spans="1:7" ht="47.25" customHeight="1" x14ac:dyDescent="0.3">
      <c r="A216" s="16">
        <v>12.2</v>
      </c>
      <c r="B216" s="265" t="s">
        <v>993</v>
      </c>
      <c r="C216" s="160" t="s">
        <v>278</v>
      </c>
      <c r="D216" s="149" t="s">
        <v>2</v>
      </c>
      <c r="E216" s="190">
        <v>20</v>
      </c>
      <c r="F216" s="150"/>
      <c r="G216" s="163">
        <f t="shared" ref="G216" si="21">E216*F216</f>
        <v>0</v>
      </c>
    </row>
    <row r="217" spans="1:7" ht="42.75" customHeight="1" x14ac:dyDescent="0.3">
      <c r="A217" s="16">
        <v>12.3</v>
      </c>
      <c r="B217" s="265" t="s">
        <v>994</v>
      </c>
      <c r="C217" s="160" t="s">
        <v>274</v>
      </c>
      <c r="D217" s="149" t="s">
        <v>2</v>
      </c>
      <c r="E217" s="190">
        <v>297</v>
      </c>
      <c r="F217" s="150"/>
      <c r="G217" s="163">
        <f t="shared" si="20"/>
        <v>0</v>
      </c>
    </row>
    <row r="218" spans="1:7" ht="54" customHeight="1" x14ac:dyDescent="0.3">
      <c r="A218" s="16">
        <v>12.4</v>
      </c>
      <c r="B218" s="265" t="s">
        <v>995</v>
      </c>
      <c r="C218" s="160" t="s">
        <v>79</v>
      </c>
      <c r="D218" s="161" t="s">
        <v>2</v>
      </c>
      <c r="E218" s="354">
        <v>85</v>
      </c>
      <c r="F218" s="162"/>
      <c r="G218" s="163">
        <f t="shared" si="20"/>
        <v>0</v>
      </c>
    </row>
    <row r="219" spans="1:7" ht="42" customHeight="1" x14ac:dyDescent="0.3">
      <c r="A219" s="16">
        <v>12.5</v>
      </c>
      <c r="B219" s="265" t="s">
        <v>996</v>
      </c>
      <c r="C219" s="160" t="s">
        <v>181</v>
      </c>
      <c r="D219" s="161" t="s">
        <v>3</v>
      </c>
      <c r="E219" s="183">
        <v>130</v>
      </c>
      <c r="F219" s="162"/>
      <c r="G219" s="163">
        <f t="shared" si="20"/>
        <v>0</v>
      </c>
    </row>
    <row r="220" spans="1:7" ht="41.4" x14ac:dyDescent="0.3">
      <c r="A220" s="16">
        <v>12.8</v>
      </c>
      <c r="B220" s="266" t="s">
        <v>997</v>
      </c>
      <c r="C220" s="165" t="s">
        <v>180</v>
      </c>
      <c r="D220" s="166" t="s">
        <v>2</v>
      </c>
      <c r="E220" s="167">
        <v>212</v>
      </c>
      <c r="F220" s="168"/>
      <c r="G220" s="169">
        <f t="shared" si="20"/>
        <v>0</v>
      </c>
    </row>
    <row r="221" spans="1:7" ht="41.4" x14ac:dyDescent="0.3">
      <c r="A221" s="16">
        <v>12.9</v>
      </c>
      <c r="B221" s="266" t="s">
        <v>998</v>
      </c>
      <c r="C221" s="165" t="s">
        <v>179</v>
      </c>
      <c r="D221" s="166" t="s">
        <v>2</v>
      </c>
      <c r="E221" s="167">
        <v>160</v>
      </c>
      <c r="F221" s="168"/>
      <c r="G221" s="169">
        <f t="shared" si="20"/>
        <v>0</v>
      </c>
    </row>
    <row r="222" spans="1:7" ht="42" thickBot="1" x14ac:dyDescent="0.35">
      <c r="A222" s="350">
        <v>12.11</v>
      </c>
      <c r="B222" s="231" t="s">
        <v>999</v>
      </c>
      <c r="C222" s="170" t="s">
        <v>196</v>
      </c>
      <c r="D222" s="171" t="s">
        <v>2</v>
      </c>
      <c r="E222" s="172">
        <v>128</v>
      </c>
      <c r="F222" s="173"/>
      <c r="G222" s="147">
        <f t="shared" si="20"/>
        <v>0</v>
      </c>
    </row>
    <row r="223" spans="1:7" ht="15" thickBot="1" x14ac:dyDescent="0.35">
      <c r="C223" s="154"/>
      <c r="D223" s="28" t="s">
        <v>1</v>
      </c>
      <c r="E223" s="93"/>
      <c r="F223" s="94"/>
      <c r="G223" s="31">
        <f>G214+G215+G216+G217+G218+G219+G220+G221+G222</f>
        <v>0</v>
      </c>
    </row>
    <row r="224" spans="1:7" ht="16.5" customHeight="1" thickBot="1" x14ac:dyDescent="0.35">
      <c r="C224" s="154"/>
      <c r="F224" s="34"/>
      <c r="G224" s="98"/>
    </row>
    <row r="225" spans="1:7" ht="30.75" customHeight="1" thickBot="1" x14ac:dyDescent="0.35">
      <c r="A225" s="300">
        <v>13</v>
      </c>
      <c r="B225" s="359" t="s">
        <v>935</v>
      </c>
      <c r="C225" s="96" t="s">
        <v>16</v>
      </c>
      <c r="D225" s="8" t="s">
        <v>296</v>
      </c>
      <c r="E225" s="8" t="s">
        <v>297</v>
      </c>
      <c r="F225" s="10" t="s">
        <v>298</v>
      </c>
      <c r="G225" s="10" t="s">
        <v>299</v>
      </c>
    </row>
    <row r="226" spans="1:7" ht="48.75" customHeight="1" x14ac:dyDescent="0.3">
      <c r="A226" s="280">
        <v>13.1</v>
      </c>
      <c r="B226" s="238" t="s">
        <v>270</v>
      </c>
      <c r="C226" s="356" t="s">
        <v>101</v>
      </c>
      <c r="D226" s="139" t="s">
        <v>2</v>
      </c>
      <c r="E226" s="188">
        <v>130</v>
      </c>
      <c r="F226" s="141"/>
      <c r="G226" s="342">
        <f>E226*F226</f>
        <v>0</v>
      </c>
    </row>
    <row r="227" spans="1:7" ht="44.25" customHeight="1" x14ac:dyDescent="0.3">
      <c r="A227" s="70">
        <v>13.2</v>
      </c>
      <c r="B227" s="246" t="s">
        <v>1000</v>
      </c>
      <c r="C227" s="357" t="s">
        <v>271</v>
      </c>
      <c r="D227" s="196" t="s">
        <v>2</v>
      </c>
      <c r="E227" s="183">
        <v>110</v>
      </c>
      <c r="F227" s="278"/>
      <c r="G227" s="343">
        <f>E227*F227</f>
        <v>0</v>
      </c>
    </row>
    <row r="228" spans="1:7" ht="46.5" customHeight="1" x14ac:dyDescent="0.3">
      <c r="A228" s="70">
        <v>13.3</v>
      </c>
      <c r="B228" s="246" t="s">
        <v>1001</v>
      </c>
      <c r="C228" s="357" t="s">
        <v>269</v>
      </c>
      <c r="D228" s="196" t="s">
        <v>2</v>
      </c>
      <c r="E228" s="183">
        <v>106</v>
      </c>
      <c r="F228" s="278"/>
      <c r="G228" s="343">
        <f>E228*F228</f>
        <v>0</v>
      </c>
    </row>
    <row r="229" spans="1:7" ht="55.8" thickBot="1" x14ac:dyDescent="0.35">
      <c r="A229" s="80">
        <v>13.4</v>
      </c>
      <c r="B229" s="247" t="s">
        <v>102</v>
      </c>
      <c r="C229" s="358" t="s">
        <v>99</v>
      </c>
      <c r="D229" s="282" t="s">
        <v>2</v>
      </c>
      <c r="E229" s="172">
        <v>645</v>
      </c>
      <c r="F229" s="146"/>
      <c r="G229" s="344">
        <f>E229*F229</f>
        <v>0</v>
      </c>
    </row>
    <row r="230" spans="1:7" ht="15" thickBot="1" x14ac:dyDescent="0.35">
      <c r="A230" s="290"/>
      <c r="B230" s="239"/>
      <c r="C230" s="27"/>
      <c r="D230" s="28" t="s">
        <v>1</v>
      </c>
      <c r="E230" s="93"/>
      <c r="F230" s="94"/>
      <c r="G230" s="31">
        <f>SUM(G226:G229)</f>
        <v>0</v>
      </c>
    </row>
    <row r="231" spans="1:7" ht="15" thickBot="1" x14ac:dyDescent="0.35">
      <c r="A231" s="290"/>
      <c r="B231" s="239"/>
      <c r="C231" s="154"/>
      <c r="F231" s="34"/>
      <c r="G231" s="34"/>
    </row>
    <row r="232" spans="1:7" ht="28.2" thickBot="1" x14ac:dyDescent="0.35">
      <c r="A232" s="291">
        <v>14</v>
      </c>
      <c r="B232" s="245" t="s">
        <v>936</v>
      </c>
      <c r="C232" s="76" t="s">
        <v>97</v>
      </c>
      <c r="D232" s="8" t="s">
        <v>296</v>
      </c>
      <c r="E232" s="8" t="s">
        <v>297</v>
      </c>
      <c r="F232" s="10" t="s">
        <v>298</v>
      </c>
      <c r="G232" s="10" t="s">
        <v>299</v>
      </c>
    </row>
    <row r="233" spans="1:7" ht="41.4" x14ac:dyDescent="0.3">
      <c r="A233" s="36">
        <v>14.1</v>
      </c>
      <c r="B233" s="230" t="s">
        <v>182</v>
      </c>
      <c r="C233" s="156" t="s">
        <v>183</v>
      </c>
      <c r="D233" s="157" t="s">
        <v>2</v>
      </c>
      <c r="E233" s="188">
        <v>1950</v>
      </c>
      <c r="F233" s="159"/>
      <c r="G233" s="142">
        <f>E233*F233</f>
        <v>0</v>
      </c>
    </row>
    <row r="234" spans="1:7" ht="15.75" customHeight="1" thickBot="1" x14ac:dyDescent="0.35">
      <c r="A234" s="21">
        <v>14.2</v>
      </c>
      <c r="B234" s="267" t="s">
        <v>1002</v>
      </c>
      <c r="C234" s="153" t="s">
        <v>98</v>
      </c>
      <c r="D234" s="133" t="s">
        <v>3</v>
      </c>
      <c r="E234" s="355">
        <v>1220</v>
      </c>
      <c r="F234" s="151"/>
      <c r="G234" s="152">
        <f>E234*F234</f>
        <v>0</v>
      </c>
    </row>
    <row r="235" spans="1:7" ht="15" thickBot="1" x14ac:dyDescent="0.35">
      <c r="C235" s="154"/>
      <c r="D235" s="28" t="s">
        <v>1</v>
      </c>
      <c r="E235" s="93"/>
      <c r="F235" s="94"/>
      <c r="G235" s="31">
        <f>G234</f>
        <v>0</v>
      </c>
    </row>
    <row r="236" spans="1:7" ht="15" thickBot="1" x14ac:dyDescent="0.35">
      <c r="C236" s="154"/>
      <c r="F236" s="34"/>
      <c r="G236" s="34"/>
    </row>
    <row r="237" spans="1:7" ht="28.2" thickBot="1" x14ac:dyDescent="0.35">
      <c r="A237" s="291">
        <v>15</v>
      </c>
      <c r="B237" s="245" t="s">
        <v>937</v>
      </c>
      <c r="C237" s="176" t="s">
        <v>35</v>
      </c>
      <c r="D237" s="8" t="s">
        <v>296</v>
      </c>
      <c r="E237" s="8" t="s">
        <v>297</v>
      </c>
      <c r="F237" s="10" t="s">
        <v>298</v>
      </c>
      <c r="G237" s="10" t="s">
        <v>299</v>
      </c>
    </row>
    <row r="238" spans="1:7" ht="41.4" x14ac:dyDescent="0.3">
      <c r="A238" s="280">
        <v>15.1</v>
      </c>
      <c r="B238" s="238" t="s">
        <v>1003</v>
      </c>
      <c r="C238" s="281" t="s">
        <v>184</v>
      </c>
      <c r="D238" s="157" t="s">
        <v>2</v>
      </c>
      <c r="E238" s="188">
        <v>545</v>
      </c>
      <c r="F238" s="159"/>
      <c r="G238" s="142">
        <f>E238*F238</f>
        <v>0</v>
      </c>
    </row>
    <row r="239" spans="1:7" ht="60" customHeight="1" x14ac:dyDescent="0.3">
      <c r="A239" s="70">
        <v>15.2</v>
      </c>
      <c r="B239" s="246" t="s">
        <v>1004</v>
      </c>
      <c r="C239" s="148" t="s">
        <v>100</v>
      </c>
      <c r="D239" s="161" t="s">
        <v>3</v>
      </c>
      <c r="E239" s="183">
        <v>490</v>
      </c>
      <c r="F239" s="278"/>
      <c r="G239" s="163">
        <f>F239*E239</f>
        <v>0</v>
      </c>
    </row>
    <row r="240" spans="1:7" ht="51" customHeight="1" x14ac:dyDescent="0.3">
      <c r="A240" s="65">
        <v>15.3</v>
      </c>
      <c r="B240" s="252" t="s">
        <v>400</v>
      </c>
      <c r="C240" s="283" t="s">
        <v>186</v>
      </c>
      <c r="D240" s="143" t="s">
        <v>279</v>
      </c>
      <c r="E240" s="190">
        <v>61</v>
      </c>
      <c r="F240" s="144"/>
      <c r="G240" s="163">
        <f>F240*E240</f>
        <v>0</v>
      </c>
    </row>
    <row r="241" spans="1:7" ht="43.5" customHeight="1" thickBot="1" x14ac:dyDescent="0.35">
      <c r="A241" s="80">
        <v>15.4</v>
      </c>
      <c r="B241" s="247" t="s">
        <v>401</v>
      </c>
      <c r="C241" s="279" t="s">
        <v>185</v>
      </c>
      <c r="D241" s="282" t="s">
        <v>3</v>
      </c>
      <c r="E241" s="172">
        <v>40</v>
      </c>
      <c r="F241" s="146"/>
      <c r="G241" s="163">
        <f>F241*E241</f>
        <v>0</v>
      </c>
    </row>
    <row r="242" spans="1:7" ht="15" thickBot="1" x14ac:dyDescent="0.35">
      <c r="A242" s="290"/>
      <c r="B242" s="239"/>
      <c r="C242" s="27"/>
      <c r="D242" s="92" t="s">
        <v>1</v>
      </c>
      <c r="E242" s="93"/>
      <c r="F242" s="94"/>
      <c r="G242" s="31">
        <f>G238+G239</f>
        <v>0</v>
      </c>
    </row>
    <row r="243" spans="1:7" ht="15" thickBot="1" x14ac:dyDescent="0.35">
      <c r="A243" s="290"/>
      <c r="B243" s="239"/>
      <c r="C243" s="154"/>
      <c r="F243" s="33"/>
      <c r="G243" s="34"/>
    </row>
    <row r="244" spans="1:7" ht="34.5" customHeight="1" x14ac:dyDescent="0.3">
      <c r="A244" s="291">
        <v>16</v>
      </c>
      <c r="B244" s="245" t="s">
        <v>918</v>
      </c>
      <c r="C244" s="76" t="s">
        <v>36</v>
      </c>
      <c r="D244" s="8" t="s">
        <v>296</v>
      </c>
      <c r="E244" s="8" t="s">
        <v>297</v>
      </c>
      <c r="F244" s="10" t="s">
        <v>298</v>
      </c>
      <c r="G244" s="10" t="s">
        <v>299</v>
      </c>
    </row>
    <row r="245" spans="1:7" ht="81" customHeight="1" x14ac:dyDescent="0.3">
      <c r="A245" s="16"/>
      <c r="B245" s="246" t="s">
        <v>1005</v>
      </c>
      <c r="C245" s="361" t="s">
        <v>275</v>
      </c>
      <c r="D245" s="143" t="s">
        <v>2</v>
      </c>
      <c r="E245" s="284">
        <v>115</v>
      </c>
      <c r="F245" s="144"/>
      <c r="G245" s="360">
        <f>E245*F245</f>
        <v>0</v>
      </c>
    </row>
    <row r="246" spans="1:7" ht="48" customHeight="1" x14ac:dyDescent="0.3">
      <c r="A246" s="16"/>
      <c r="B246" s="246" t="s">
        <v>276</v>
      </c>
      <c r="C246" s="148" t="s">
        <v>277</v>
      </c>
      <c r="D246" s="143" t="s">
        <v>3</v>
      </c>
      <c r="E246" s="284">
        <v>63</v>
      </c>
      <c r="F246" s="144"/>
      <c r="G246" s="360">
        <f>E246*F246</f>
        <v>0</v>
      </c>
    </row>
    <row r="247" spans="1:7" ht="68.25" customHeight="1" x14ac:dyDescent="0.3">
      <c r="A247" s="16">
        <v>15.2</v>
      </c>
      <c r="B247" s="246" t="s">
        <v>1006</v>
      </c>
      <c r="C247" s="361" t="s">
        <v>354</v>
      </c>
      <c r="D247" s="143" t="s">
        <v>2</v>
      </c>
      <c r="E247" s="284">
        <v>70</v>
      </c>
      <c r="F247" s="144"/>
      <c r="G247" s="163">
        <f>E247*F247</f>
        <v>0</v>
      </c>
    </row>
    <row r="248" spans="1:7" ht="69" x14ac:dyDescent="0.3">
      <c r="A248" s="13">
        <v>15.3</v>
      </c>
      <c r="B248" s="246" t="s">
        <v>1007</v>
      </c>
      <c r="C248" s="361" t="s">
        <v>353</v>
      </c>
      <c r="D248" s="196" t="s">
        <v>14</v>
      </c>
      <c r="E248" s="164">
        <v>46</v>
      </c>
      <c r="F248" s="278"/>
      <c r="G248" s="163">
        <f>E248*F248</f>
        <v>0</v>
      </c>
    </row>
    <row r="249" spans="1:7" ht="42" thickBot="1" x14ac:dyDescent="0.35">
      <c r="A249" s="21">
        <v>15.4</v>
      </c>
      <c r="B249" s="255" t="s">
        <v>1008</v>
      </c>
      <c r="C249" s="351" t="s">
        <v>188</v>
      </c>
      <c r="D249" s="352" t="s">
        <v>3</v>
      </c>
      <c r="E249" s="177">
        <v>120</v>
      </c>
      <c r="F249" s="353"/>
      <c r="G249" s="147">
        <f>E249*F249</f>
        <v>0</v>
      </c>
    </row>
    <row r="250" spans="1:7" ht="15" thickBot="1" x14ac:dyDescent="0.35">
      <c r="A250" s="290"/>
      <c r="B250" s="239"/>
      <c r="C250" s="154"/>
      <c r="D250" s="28" t="s">
        <v>1</v>
      </c>
      <c r="E250" s="93"/>
      <c r="F250" s="94"/>
      <c r="G250" s="31">
        <f>SUM(G245:G249)</f>
        <v>0</v>
      </c>
    </row>
    <row r="251" spans="1:7" ht="15" thickBot="1" x14ac:dyDescent="0.35">
      <c r="A251" s="298"/>
      <c r="C251" s="154"/>
      <c r="F251" s="33"/>
      <c r="G251" s="34"/>
    </row>
    <row r="252" spans="1:7" ht="28.2" thickBot="1" x14ac:dyDescent="0.35">
      <c r="A252" s="299">
        <v>16</v>
      </c>
      <c r="B252" s="268" t="s">
        <v>919</v>
      </c>
      <c r="C252" s="106" t="s">
        <v>37</v>
      </c>
      <c r="D252" s="8" t="s">
        <v>296</v>
      </c>
      <c r="E252" s="8" t="s">
        <v>297</v>
      </c>
      <c r="F252" s="10" t="s">
        <v>298</v>
      </c>
      <c r="G252" s="10" t="s">
        <v>299</v>
      </c>
    </row>
    <row r="253" spans="1:7" ht="69" x14ac:dyDescent="0.3">
      <c r="A253" s="16">
        <v>16.100000000000001</v>
      </c>
      <c r="B253" s="265" t="s">
        <v>1009</v>
      </c>
      <c r="C253" s="286" t="s">
        <v>189</v>
      </c>
      <c r="D253" s="157" t="s">
        <v>2</v>
      </c>
      <c r="E253" s="158">
        <v>525</v>
      </c>
      <c r="F253" s="159"/>
      <c r="G253" s="142">
        <f>E253*F253</f>
        <v>0</v>
      </c>
    </row>
    <row r="254" spans="1:7" ht="69" x14ac:dyDescent="0.3">
      <c r="A254" s="16">
        <v>16.2</v>
      </c>
      <c r="B254" s="265" t="s">
        <v>1010</v>
      </c>
      <c r="C254" s="285" t="s">
        <v>197</v>
      </c>
      <c r="D254" s="161" t="s">
        <v>2</v>
      </c>
      <c r="E254" s="164">
        <v>1560</v>
      </c>
      <c r="F254" s="162"/>
      <c r="G254" s="163">
        <f>E254*F254</f>
        <v>0</v>
      </c>
    </row>
    <row r="255" spans="1:7" ht="62.25" customHeight="1" x14ac:dyDescent="0.3">
      <c r="A255" s="412">
        <v>16.3</v>
      </c>
      <c r="B255" s="421" t="s">
        <v>1011</v>
      </c>
      <c r="C255" s="178" t="s">
        <v>379</v>
      </c>
      <c r="D255" s="161" t="s">
        <v>2</v>
      </c>
      <c r="E255" s="164">
        <v>143</v>
      </c>
      <c r="F255" s="422"/>
      <c r="G255" s="360">
        <f>E255*F255</f>
        <v>0</v>
      </c>
    </row>
    <row r="256" spans="1:7" ht="66" customHeight="1" x14ac:dyDescent="0.3">
      <c r="A256" s="16">
        <v>16.399999999999999</v>
      </c>
      <c r="B256" s="265" t="s">
        <v>1012</v>
      </c>
      <c r="C256" s="285" t="s">
        <v>198</v>
      </c>
      <c r="D256" s="161" t="s">
        <v>2</v>
      </c>
      <c r="E256" s="164">
        <v>452</v>
      </c>
      <c r="F256" s="162"/>
      <c r="G256" s="163">
        <f>E256*F256</f>
        <v>0</v>
      </c>
    </row>
    <row r="257" spans="1:7" ht="81.75" customHeight="1" thickBot="1" x14ac:dyDescent="0.35">
      <c r="A257" s="21">
        <v>16.5</v>
      </c>
      <c r="B257" s="267" t="s">
        <v>1013</v>
      </c>
      <c r="C257" s="184" t="s">
        <v>272</v>
      </c>
      <c r="D257" s="171" t="s">
        <v>2</v>
      </c>
      <c r="E257" s="174">
        <v>235</v>
      </c>
      <c r="F257" s="173"/>
      <c r="G257" s="147">
        <f>E257*F257</f>
        <v>0</v>
      </c>
    </row>
    <row r="258" spans="1:7" ht="15" thickBot="1" x14ac:dyDescent="0.35">
      <c r="A258" s="290"/>
      <c r="B258" s="239"/>
      <c r="C258" s="27"/>
      <c r="D258" s="28" t="s">
        <v>1</v>
      </c>
      <c r="E258" s="29"/>
      <c r="F258" s="30"/>
      <c r="G258" s="31">
        <f>SUM(G253:G257)</f>
        <v>0</v>
      </c>
    </row>
    <row r="259" spans="1:7" ht="15" thickBot="1" x14ac:dyDescent="0.35">
      <c r="A259" s="290"/>
      <c r="B259" s="239"/>
      <c r="C259" s="27"/>
      <c r="D259" s="179"/>
      <c r="E259" s="180"/>
      <c r="F259" s="181"/>
      <c r="G259" s="182"/>
    </row>
    <row r="260" spans="1:7" ht="15" thickBot="1" x14ac:dyDescent="0.35">
      <c r="A260" s="291">
        <v>17</v>
      </c>
      <c r="B260" s="245" t="s">
        <v>920</v>
      </c>
      <c r="C260" s="76" t="s">
        <v>76</v>
      </c>
      <c r="D260" s="155" t="s">
        <v>0</v>
      </c>
      <c r="E260" s="9" t="s">
        <v>30</v>
      </c>
      <c r="F260" s="10" t="s">
        <v>32</v>
      </c>
      <c r="G260" s="11" t="s">
        <v>49</v>
      </c>
    </row>
    <row r="261" spans="1:7" ht="41.4" x14ac:dyDescent="0.3">
      <c r="A261" s="36">
        <v>17.100000000000001</v>
      </c>
      <c r="B261" s="230" t="s">
        <v>1014</v>
      </c>
      <c r="C261" s="156" t="s">
        <v>191</v>
      </c>
      <c r="D261" s="157" t="s">
        <v>2</v>
      </c>
      <c r="E261" s="158">
        <v>2450</v>
      </c>
      <c r="F261" s="159"/>
      <c r="G261" s="142">
        <f>E261*F261</f>
        <v>0</v>
      </c>
    </row>
    <row r="262" spans="1:7" ht="41.4" x14ac:dyDescent="0.3">
      <c r="A262" s="16">
        <v>17.2</v>
      </c>
      <c r="B262" s="265" t="s">
        <v>1015</v>
      </c>
      <c r="C262" s="178" t="s">
        <v>192</v>
      </c>
      <c r="D262" s="161" t="s">
        <v>2</v>
      </c>
      <c r="E262" s="164">
        <v>4730</v>
      </c>
      <c r="F262" s="162"/>
      <c r="G262" s="163">
        <f>E262*F262</f>
        <v>0</v>
      </c>
    </row>
    <row r="263" spans="1:7" ht="97.2" thickBot="1" x14ac:dyDescent="0.35">
      <c r="A263" s="21">
        <v>17.399999999999999</v>
      </c>
      <c r="B263" s="267" t="s">
        <v>1016</v>
      </c>
      <c r="C263" s="184" t="s">
        <v>378</v>
      </c>
      <c r="D263" s="171" t="s">
        <v>2</v>
      </c>
      <c r="E263" s="174">
        <v>1350</v>
      </c>
      <c r="F263" s="173"/>
      <c r="G263" s="147">
        <f>E263*F263</f>
        <v>0</v>
      </c>
    </row>
    <row r="264" spans="1:7" ht="15" thickBot="1" x14ac:dyDescent="0.35">
      <c r="A264" s="290"/>
      <c r="B264" s="239"/>
      <c r="C264" s="154"/>
      <c r="D264" s="28" t="s">
        <v>1</v>
      </c>
      <c r="E264" s="93"/>
      <c r="F264" s="94"/>
      <c r="G264" s="31">
        <f>SUM(G261:G263)</f>
        <v>0</v>
      </c>
    </row>
    <row r="265" spans="1:7" ht="15" thickBot="1" x14ac:dyDescent="0.35">
      <c r="A265" s="290"/>
      <c r="B265" s="239"/>
      <c r="C265" s="154"/>
      <c r="F265" s="185"/>
      <c r="G265" s="186"/>
    </row>
    <row r="266" spans="1:7" ht="28.2" thickBot="1" x14ac:dyDescent="0.35">
      <c r="A266" s="300">
        <v>18</v>
      </c>
      <c r="B266" s="245" t="s">
        <v>340</v>
      </c>
      <c r="C266" s="7" t="s">
        <v>17</v>
      </c>
      <c r="D266" s="8" t="s">
        <v>296</v>
      </c>
      <c r="E266" s="8" t="s">
        <v>297</v>
      </c>
      <c r="F266" s="10" t="s">
        <v>298</v>
      </c>
      <c r="G266" s="10" t="s">
        <v>299</v>
      </c>
    </row>
    <row r="267" spans="1:7" ht="27.6" x14ac:dyDescent="0.3">
      <c r="A267" s="36">
        <v>18.100000000000001</v>
      </c>
      <c r="B267" s="238" t="s">
        <v>1017</v>
      </c>
      <c r="C267" s="187" t="s">
        <v>103</v>
      </c>
      <c r="D267" s="157" t="s">
        <v>279</v>
      </c>
      <c r="E267" s="188">
        <v>1</v>
      </c>
      <c r="F267" s="159"/>
      <c r="G267" s="142">
        <f t="shared" ref="G267:G273" si="22">E267*F267</f>
        <v>0</v>
      </c>
    </row>
    <row r="268" spans="1:7" ht="41.4" x14ac:dyDescent="0.3">
      <c r="A268" s="65">
        <v>18.2</v>
      </c>
      <c r="B268" s="237" t="s">
        <v>1018</v>
      </c>
      <c r="C268" s="189" t="s">
        <v>84</v>
      </c>
      <c r="D268" s="149" t="s">
        <v>3</v>
      </c>
      <c r="E268" s="190">
        <v>65</v>
      </c>
      <c r="F268" s="150"/>
      <c r="G268" s="163">
        <f t="shared" si="22"/>
        <v>0</v>
      </c>
    </row>
    <row r="269" spans="1:7" ht="41.4" x14ac:dyDescent="0.3">
      <c r="A269" s="65">
        <v>18.3</v>
      </c>
      <c r="B269" s="237" t="s">
        <v>1019</v>
      </c>
      <c r="C269" s="189" t="s">
        <v>85</v>
      </c>
      <c r="D269" s="149" t="s">
        <v>3</v>
      </c>
      <c r="E269" s="190">
        <v>28</v>
      </c>
      <c r="F269" s="150"/>
      <c r="G269" s="163">
        <f t="shared" si="22"/>
        <v>0</v>
      </c>
    </row>
    <row r="270" spans="1:7" ht="27.6" x14ac:dyDescent="0.3">
      <c r="A270" s="65">
        <v>18.399999999999999</v>
      </c>
      <c r="B270" s="237" t="s">
        <v>1020</v>
      </c>
      <c r="C270" s="14" t="s">
        <v>18</v>
      </c>
      <c r="D270" s="161" t="s">
        <v>279</v>
      </c>
      <c r="E270" s="183">
        <v>15</v>
      </c>
      <c r="F270" s="162"/>
      <c r="G270" s="163">
        <f t="shared" si="22"/>
        <v>0</v>
      </c>
    </row>
    <row r="271" spans="1:7" ht="27.6" x14ac:dyDescent="0.3">
      <c r="A271" s="70">
        <v>18.5</v>
      </c>
      <c r="B271" s="249" t="s">
        <v>892</v>
      </c>
      <c r="C271" s="14" t="s">
        <v>19</v>
      </c>
      <c r="D271" s="161" t="s">
        <v>279</v>
      </c>
      <c r="E271" s="183">
        <v>84</v>
      </c>
      <c r="F271" s="162"/>
      <c r="G271" s="163">
        <f t="shared" si="22"/>
        <v>0</v>
      </c>
    </row>
    <row r="272" spans="1:7" ht="27.6" x14ac:dyDescent="0.3">
      <c r="A272" s="70">
        <v>18.600000000000001</v>
      </c>
      <c r="B272" s="249" t="s">
        <v>893</v>
      </c>
      <c r="C272" s="14" t="s">
        <v>75</v>
      </c>
      <c r="D272" s="161" t="s">
        <v>279</v>
      </c>
      <c r="E272" s="183">
        <v>12</v>
      </c>
      <c r="F272" s="162"/>
      <c r="G272" s="163">
        <f t="shared" si="22"/>
        <v>0</v>
      </c>
    </row>
    <row r="273" spans="1:7" ht="15" thickBot="1" x14ac:dyDescent="0.35">
      <c r="A273" s="80">
        <v>18.7</v>
      </c>
      <c r="B273" s="250" t="s">
        <v>894</v>
      </c>
      <c r="C273" s="22" t="s">
        <v>80</v>
      </c>
      <c r="D273" s="171" t="s">
        <v>279</v>
      </c>
      <c r="E273" s="172">
        <v>27</v>
      </c>
      <c r="F273" s="173"/>
      <c r="G273" s="147">
        <f t="shared" si="22"/>
        <v>0</v>
      </c>
    </row>
    <row r="274" spans="1:7" ht="15" thickBot="1" x14ac:dyDescent="0.35">
      <c r="A274" s="301"/>
      <c r="B274" s="269"/>
      <c r="C274" s="191"/>
      <c r="D274" s="92" t="s">
        <v>1</v>
      </c>
      <c r="E274" s="93"/>
      <c r="F274" s="94"/>
      <c r="G274" s="95">
        <f>SUM(G266:G271)</f>
        <v>0</v>
      </c>
    </row>
    <row r="275" spans="1:7" x14ac:dyDescent="0.3">
      <c r="A275" s="295"/>
      <c r="B275" s="253"/>
      <c r="C275" s="27"/>
      <c r="D275" s="192"/>
      <c r="E275" s="193"/>
      <c r="F275" s="194"/>
      <c r="G275" s="195"/>
    </row>
    <row r="276" spans="1:7" ht="15" thickBot="1" x14ac:dyDescent="0.35">
      <c r="C276" s="154"/>
      <c r="F276" s="33"/>
      <c r="G276" s="34"/>
    </row>
    <row r="277" spans="1:7" ht="15" thickBot="1" x14ac:dyDescent="0.35">
      <c r="B277" s="7" t="s">
        <v>922</v>
      </c>
      <c r="C277" s="7" t="s">
        <v>20</v>
      </c>
      <c r="F277" s="200"/>
      <c r="G277" s="201"/>
    </row>
    <row r="278" spans="1:7" x14ac:dyDescent="0.3">
      <c r="A278" s="310">
        <v>1</v>
      </c>
      <c r="B278" s="312" t="s">
        <v>928</v>
      </c>
      <c r="C278" s="12" t="s">
        <v>28</v>
      </c>
      <c r="D278" s="202"/>
      <c r="E278" s="203"/>
      <c r="F278" s="204"/>
      <c r="G278" s="205">
        <f>G10</f>
        <v>0</v>
      </c>
    </row>
    <row r="279" spans="1:7" x14ac:dyDescent="0.3">
      <c r="A279" s="311">
        <v>2</v>
      </c>
      <c r="B279" s="313" t="s">
        <v>907</v>
      </c>
      <c r="C279" s="315" t="s">
        <v>5</v>
      </c>
      <c r="D279" s="206"/>
      <c r="E279" s="207"/>
      <c r="F279" s="208"/>
      <c r="G279" s="209">
        <f>G21</f>
        <v>0</v>
      </c>
    </row>
    <row r="280" spans="1:7" x14ac:dyDescent="0.3">
      <c r="A280" s="311">
        <v>3</v>
      </c>
      <c r="B280" s="313" t="s">
        <v>908</v>
      </c>
      <c r="C280" s="315" t="s">
        <v>7</v>
      </c>
      <c r="D280" s="210"/>
      <c r="E280" s="207"/>
      <c r="F280" s="208"/>
      <c r="G280" s="209">
        <f>G58</f>
        <v>0</v>
      </c>
    </row>
    <row r="281" spans="1:7" x14ac:dyDescent="0.3">
      <c r="A281" s="311">
        <v>4</v>
      </c>
      <c r="B281" s="313" t="s">
        <v>909</v>
      </c>
      <c r="C281" s="315" t="s">
        <v>21</v>
      </c>
      <c r="D281" s="210"/>
      <c r="E281" s="207"/>
      <c r="F281" s="208"/>
      <c r="G281" s="209">
        <f>G58</f>
        <v>0</v>
      </c>
    </row>
    <row r="282" spans="1:7" x14ac:dyDescent="0.3">
      <c r="A282" s="311">
        <v>5</v>
      </c>
      <c r="B282" s="313" t="s">
        <v>910</v>
      </c>
      <c r="C282" s="315" t="s">
        <v>10</v>
      </c>
      <c r="D282" s="210"/>
      <c r="E282" s="207"/>
      <c r="F282" s="208"/>
      <c r="G282" s="209">
        <f>G68</f>
        <v>0</v>
      </c>
    </row>
    <row r="283" spans="1:7" x14ac:dyDescent="0.3">
      <c r="A283" s="311">
        <v>6</v>
      </c>
      <c r="B283" s="313" t="s">
        <v>923</v>
      </c>
      <c r="C283" s="315" t="s">
        <v>11</v>
      </c>
      <c r="D283" s="210"/>
      <c r="E283" s="207"/>
      <c r="F283" s="208"/>
      <c r="G283" s="209">
        <f>G72</f>
        <v>0</v>
      </c>
    </row>
    <row r="284" spans="1:7" x14ac:dyDescent="0.3">
      <c r="A284" s="311">
        <v>7</v>
      </c>
      <c r="B284" s="313" t="s">
        <v>912</v>
      </c>
      <c r="C284" s="315" t="s">
        <v>22</v>
      </c>
      <c r="D284" s="210"/>
      <c r="E284" s="207"/>
      <c r="F284" s="208"/>
      <c r="G284" s="209">
        <f>G79</f>
        <v>0</v>
      </c>
    </row>
    <row r="285" spans="1:7" x14ac:dyDescent="0.3">
      <c r="A285" s="311">
        <v>8</v>
      </c>
      <c r="B285" s="313" t="s">
        <v>914</v>
      </c>
      <c r="C285" s="315" t="s">
        <v>203</v>
      </c>
      <c r="D285" s="210"/>
      <c r="E285" s="207"/>
      <c r="F285" s="208"/>
      <c r="G285" s="209">
        <f>G86</f>
        <v>0</v>
      </c>
    </row>
    <row r="286" spans="1:7" x14ac:dyDescent="0.3">
      <c r="A286" s="311">
        <v>9</v>
      </c>
      <c r="B286" s="313" t="s">
        <v>924</v>
      </c>
      <c r="C286" s="315" t="s">
        <v>204</v>
      </c>
      <c r="D286" s="210"/>
      <c r="E286" s="207"/>
      <c r="F286" s="208"/>
      <c r="G286" s="209">
        <f>G97</f>
        <v>0</v>
      </c>
    </row>
    <row r="287" spans="1:7" x14ac:dyDescent="0.3">
      <c r="A287" s="311">
        <v>10</v>
      </c>
      <c r="B287" s="313" t="s">
        <v>929</v>
      </c>
      <c r="C287" s="315" t="s">
        <v>15</v>
      </c>
      <c r="D287" s="210"/>
      <c r="E287" s="207"/>
      <c r="F287" s="208"/>
      <c r="G287" s="209">
        <f>G107</f>
        <v>0</v>
      </c>
    </row>
    <row r="288" spans="1:7" x14ac:dyDescent="0.3">
      <c r="A288" s="311">
        <v>11</v>
      </c>
      <c r="B288" s="313" t="s">
        <v>916</v>
      </c>
      <c r="C288" s="315" t="s">
        <v>23</v>
      </c>
      <c r="D288" s="210"/>
      <c r="E288" s="207"/>
      <c r="F288" s="208"/>
      <c r="G288" s="209">
        <f>G211</f>
        <v>0</v>
      </c>
    </row>
    <row r="289" spans="1:7" x14ac:dyDescent="0.3">
      <c r="A289" s="311">
        <v>12</v>
      </c>
      <c r="B289" s="313" t="s">
        <v>925</v>
      </c>
      <c r="C289" s="315" t="s">
        <v>48</v>
      </c>
      <c r="D289" s="210"/>
      <c r="E289" s="207"/>
      <c r="F289" s="208"/>
      <c r="G289" s="209">
        <f>G223</f>
        <v>0</v>
      </c>
    </row>
    <row r="290" spans="1:7" x14ac:dyDescent="0.3">
      <c r="A290" s="311">
        <v>13</v>
      </c>
      <c r="B290" s="313" t="s">
        <v>935</v>
      </c>
      <c r="C290" s="315" t="s">
        <v>16</v>
      </c>
      <c r="D290" s="210"/>
      <c r="E290" s="207"/>
      <c r="F290" s="208"/>
      <c r="G290" s="209">
        <f>G230</f>
        <v>0</v>
      </c>
    </row>
    <row r="291" spans="1:7" x14ac:dyDescent="0.3">
      <c r="A291" s="311">
        <v>14</v>
      </c>
      <c r="B291" s="313" t="s">
        <v>936</v>
      </c>
      <c r="C291" s="315" t="s">
        <v>205</v>
      </c>
      <c r="D291" s="210"/>
      <c r="E291" s="207"/>
      <c r="F291" s="208"/>
      <c r="G291" s="209">
        <f>G235</f>
        <v>0</v>
      </c>
    </row>
    <row r="292" spans="1:7" x14ac:dyDescent="0.3">
      <c r="A292" s="311">
        <v>15</v>
      </c>
      <c r="B292" s="313" t="s">
        <v>938</v>
      </c>
      <c r="C292" s="315" t="s">
        <v>24</v>
      </c>
      <c r="D292" s="210"/>
      <c r="E292" s="207"/>
      <c r="F292" s="208"/>
      <c r="G292" s="209">
        <f>G242</f>
        <v>0</v>
      </c>
    </row>
    <row r="293" spans="1:7" x14ac:dyDescent="0.3">
      <c r="A293" s="311">
        <v>16</v>
      </c>
      <c r="B293" s="313" t="s">
        <v>918</v>
      </c>
      <c r="C293" s="315" t="s">
        <v>25</v>
      </c>
      <c r="D293" s="210"/>
      <c r="E293" s="207"/>
      <c r="F293" s="208"/>
      <c r="G293" s="209">
        <f>G250</f>
        <v>0</v>
      </c>
    </row>
    <row r="294" spans="1:7" x14ac:dyDescent="0.3">
      <c r="A294" s="311">
        <v>17</v>
      </c>
      <c r="B294" s="313" t="s">
        <v>919</v>
      </c>
      <c r="C294" s="315" t="s">
        <v>26</v>
      </c>
      <c r="D294" s="210"/>
      <c r="E294" s="207"/>
      <c r="F294" s="208"/>
      <c r="G294" s="209">
        <f>G258</f>
        <v>0</v>
      </c>
    </row>
    <row r="295" spans="1:7" x14ac:dyDescent="0.3">
      <c r="A295" s="311">
        <v>18</v>
      </c>
      <c r="B295" s="313" t="s">
        <v>920</v>
      </c>
      <c r="C295" s="315" t="s">
        <v>77</v>
      </c>
      <c r="D295" s="210"/>
      <c r="E295" s="207"/>
      <c r="F295" s="208"/>
      <c r="G295" s="209">
        <f>G264</f>
        <v>0</v>
      </c>
    </row>
    <row r="296" spans="1:7" ht="15" thickBot="1" x14ac:dyDescent="0.35">
      <c r="A296" s="311">
        <v>19</v>
      </c>
      <c r="B296" s="313" t="s">
        <v>340</v>
      </c>
      <c r="C296" s="315" t="s">
        <v>27</v>
      </c>
      <c r="D296" s="210"/>
      <c r="E296" s="207"/>
      <c r="F296" s="208"/>
      <c r="G296" s="209">
        <f>G274</f>
        <v>0</v>
      </c>
    </row>
    <row r="297" spans="1:7" ht="15" thickBot="1" x14ac:dyDescent="0.35">
      <c r="A297" s="302"/>
      <c r="B297" s="215" t="s">
        <v>376</v>
      </c>
      <c r="C297" s="215" t="s">
        <v>377</v>
      </c>
      <c r="D297" s="94"/>
      <c r="E297" s="93"/>
      <c r="F297" s="216"/>
      <c r="G297" s="217">
        <f>SUM(G278:G296)</f>
        <v>0</v>
      </c>
    </row>
    <row r="298" spans="1:7" x14ac:dyDescent="0.3">
      <c r="A298" s="292"/>
      <c r="B298" s="244"/>
      <c r="C298" s="154"/>
      <c r="D298" s="218"/>
      <c r="F298" s="200"/>
      <c r="G298" s="34"/>
    </row>
    <row r="299" spans="1:7" x14ac:dyDescent="0.3">
      <c r="C299" s="154"/>
      <c r="D299" s="219"/>
      <c r="F299" s="33"/>
      <c r="G299" s="34"/>
    </row>
    <row r="300" spans="1:7" x14ac:dyDescent="0.3">
      <c r="C300" s="154"/>
      <c r="F300" s="34"/>
      <c r="G300" s="34"/>
    </row>
    <row r="301" spans="1:7" x14ac:dyDescent="0.3">
      <c r="C301" s="32"/>
      <c r="F301" s="34"/>
      <c r="G301" s="34"/>
    </row>
    <row r="302" spans="1:7" x14ac:dyDescent="0.3">
      <c r="C302" s="154"/>
      <c r="F302" s="34"/>
      <c r="G302" s="34"/>
    </row>
    <row r="303" spans="1:7" x14ac:dyDescent="0.3">
      <c r="C303" s="154"/>
      <c r="F303" s="34"/>
      <c r="G303" s="34"/>
    </row>
    <row r="304" spans="1:7" x14ac:dyDescent="0.3">
      <c r="C304" s="32"/>
      <c r="F304" s="6"/>
    </row>
    <row r="305" spans="3:6" x14ac:dyDescent="0.3">
      <c r="C305" s="32"/>
      <c r="F305" s="6"/>
    </row>
    <row r="306" spans="3:6" x14ac:dyDescent="0.3">
      <c r="C306" s="27"/>
      <c r="F306" s="6"/>
    </row>
    <row r="307" spans="3:6" x14ac:dyDescent="0.3">
      <c r="C307" s="27"/>
    </row>
    <row r="308" spans="3:6" x14ac:dyDescent="0.3">
      <c r="C308" s="27"/>
    </row>
    <row r="309" spans="3:6" x14ac:dyDescent="0.3">
      <c r="C309" s="27"/>
    </row>
  </sheetData>
  <mergeCells count="2">
    <mergeCell ref="D61:G61"/>
    <mergeCell ref="A42:A43"/>
  </mergeCell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9"/>
  <sheetViews>
    <sheetView topLeftCell="A46" zoomScale="85" zoomScaleNormal="85" workbookViewId="0">
      <selection activeCell="F98" sqref="F98:F108"/>
    </sheetView>
  </sheetViews>
  <sheetFormatPr defaultColWidth="8.6640625" defaultRowHeight="14.4" x14ac:dyDescent="0.3"/>
  <cols>
    <col min="1" max="1" width="8.5546875" style="297" customWidth="1"/>
    <col min="2" max="2" width="50.6640625" style="264" customWidth="1"/>
    <col min="3" max="3" width="50.6640625" style="199" customWidth="1"/>
    <col min="4" max="4" width="10.5546875" style="3" customWidth="1"/>
    <col min="5" max="5" width="11.6640625" style="4" customWidth="1"/>
    <col min="6" max="6" width="12.5546875" style="5" customWidth="1"/>
    <col min="7" max="7" width="16.6640625" style="6" customWidth="1"/>
    <col min="8" max="8" width="10.6640625" style="1" bestFit="1" customWidth="1"/>
    <col min="9" max="9" width="20.44140625" style="1" customWidth="1"/>
    <col min="10" max="252" width="8.6640625" style="1"/>
    <col min="253" max="253" width="5.109375" style="1" customWidth="1"/>
    <col min="254" max="254" width="59" style="1" customWidth="1"/>
    <col min="255" max="255" width="63" style="1" customWidth="1"/>
    <col min="256" max="256" width="8.109375" style="1" customWidth="1"/>
    <col min="257" max="257" width="15.33203125" style="1" customWidth="1"/>
    <col min="258" max="259" width="11.109375" style="1" customWidth="1"/>
    <col min="260" max="261" width="9.44140625" style="1" bestFit="1" customWidth="1"/>
    <col min="262" max="508" width="8.6640625" style="1"/>
    <col min="509" max="509" width="5.109375" style="1" customWidth="1"/>
    <col min="510" max="510" width="59" style="1" customWidth="1"/>
    <col min="511" max="511" width="63" style="1" customWidth="1"/>
    <col min="512" max="512" width="8.109375" style="1" customWidth="1"/>
    <col min="513" max="513" width="15.33203125" style="1" customWidth="1"/>
    <col min="514" max="515" width="11.109375" style="1" customWidth="1"/>
    <col min="516" max="517" width="9.44140625" style="1" bestFit="1" customWidth="1"/>
    <col min="518" max="764" width="8.6640625" style="1"/>
    <col min="765" max="765" width="5.109375" style="1" customWidth="1"/>
    <col min="766" max="766" width="59" style="1" customWidth="1"/>
    <col min="767" max="767" width="63" style="1" customWidth="1"/>
    <col min="768" max="768" width="8.109375" style="1" customWidth="1"/>
    <col min="769" max="769" width="15.33203125" style="1" customWidth="1"/>
    <col min="770" max="771" width="11.109375" style="1" customWidth="1"/>
    <col min="772" max="773" width="9.44140625" style="1" bestFit="1" customWidth="1"/>
    <col min="774" max="1020" width="8.6640625" style="1"/>
    <col min="1021" max="1021" width="5.109375" style="1" customWidth="1"/>
    <col min="1022" max="1022" width="59" style="1" customWidth="1"/>
    <col min="1023" max="1023" width="63" style="1" customWidth="1"/>
    <col min="1024" max="1024" width="8.109375" style="1" customWidth="1"/>
    <col min="1025" max="1025" width="15.33203125" style="1" customWidth="1"/>
    <col min="1026" max="1027" width="11.109375" style="1" customWidth="1"/>
    <col min="1028" max="1029" width="9.44140625" style="1" bestFit="1" customWidth="1"/>
    <col min="1030" max="1276" width="8.6640625" style="1"/>
    <col min="1277" max="1277" width="5.109375" style="1" customWidth="1"/>
    <col min="1278" max="1278" width="59" style="1" customWidth="1"/>
    <col min="1279" max="1279" width="63" style="1" customWidth="1"/>
    <col min="1280" max="1280" width="8.109375" style="1" customWidth="1"/>
    <col min="1281" max="1281" width="15.33203125" style="1" customWidth="1"/>
    <col min="1282" max="1283" width="11.109375" style="1" customWidth="1"/>
    <col min="1284" max="1285" width="9.44140625" style="1" bestFit="1" customWidth="1"/>
    <col min="1286" max="1532" width="8.6640625" style="1"/>
    <col min="1533" max="1533" width="5.109375" style="1" customWidth="1"/>
    <col min="1534" max="1534" width="59" style="1" customWidth="1"/>
    <col min="1535" max="1535" width="63" style="1" customWidth="1"/>
    <col min="1536" max="1536" width="8.109375" style="1" customWidth="1"/>
    <col min="1537" max="1537" width="15.33203125" style="1" customWidth="1"/>
    <col min="1538" max="1539" width="11.109375" style="1" customWidth="1"/>
    <col min="1540" max="1541" width="9.44140625" style="1" bestFit="1" customWidth="1"/>
    <col min="1542" max="1788" width="8.6640625" style="1"/>
    <col min="1789" max="1789" width="5.109375" style="1" customWidth="1"/>
    <col min="1790" max="1790" width="59" style="1" customWidth="1"/>
    <col min="1791" max="1791" width="63" style="1" customWidth="1"/>
    <col min="1792" max="1792" width="8.109375" style="1" customWidth="1"/>
    <col min="1793" max="1793" width="15.33203125" style="1" customWidth="1"/>
    <col min="1794" max="1795" width="11.109375" style="1" customWidth="1"/>
    <col min="1796" max="1797" width="9.44140625" style="1" bestFit="1" customWidth="1"/>
    <col min="1798" max="2044" width="8.6640625" style="1"/>
    <col min="2045" max="2045" width="5.109375" style="1" customWidth="1"/>
    <col min="2046" max="2046" width="59" style="1" customWidth="1"/>
    <col min="2047" max="2047" width="63" style="1" customWidth="1"/>
    <col min="2048" max="2048" width="8.109375" style="1" customWidth="1"/>
    <col min="2049" max="2049" width="15.33203125" style="1" customWidth="1"/>
    <col min="2050" max="2051" width="11.109375" style="1" customWidth="1"/>
    <col min="2052" max="2053" width="9.44140625" style="1" bestFit="1" customWidth="1"/>
    <col min="2054" max="2300" width="8.6640625" style="1"/>
    <col min="2301" max="2301" width="5.109375" style="1" customWidth="1"/>
    <col min="2302" max="2302" width="59" style="1" customWidth="1"/>
    <col min="2303" max="2303" width="63" style="1" customWidth="1"/>
    <col min="2304" max="2304" width="8.109375" style="1" customWidth="1"/>
    <col min="2305" max="2305" width="15.33203125" style="1" customWidth="1"/>
    <col min="2306" max="2307" width="11.109375" style="1" customWidth="1"/>
    <col min="2308" max="2309" width="9.44140625" style="1" bestFit="1" customWidth="1"/>
    <col min="2310" max="2556" width="8.6640625" style="1"/>
    <col min="2557" max="2557" width="5.109375" style="1" customWidth="1"/>
    <col min="2558" max="2558" width="59" style="1" customWidth="1"/>
    <col min="2559" max="2559" width="63" style="1" customWidth="1"/>
    <col min="2560" max="2560" width="8.109375" style="1" customWidth="1"/>
    <col min="2561" max="2561" width="15.33203125" style="1" customWidth="1"/>
    <col min="2562" max="2563" width="11.109375" style="1" customWidth="1"/>
    <col min="2564" max="2565" width="9.44140625" style="1" bestFit="1" customWidth="1"/>
    <col min="2566" max="2812" width="8.6640625" style="1"/>
    <col min="2813" max="2813" width="5.109375" style="1" customWidth="1"/>
    <col min="2814" max="2814" width="59" style="1" customWidth="1"/>
    <col min="2815" max="2815" width="63" style="1" customWidth="1"/>
    <col min="2816" max="2816" width="8.109375" style="1" customWidth="1"/>
    <col min="2817" max="2817" width="15.33203125" style="1" customWidth="1"/>
    <col min="2818" max="2819" width="11.109375" style="1" customWidth="1"/>
    <col min="2820" max="2821" width="9.44140625" style="1" bestFit="1" customWidth="1"/>
    <col min="2822" max="3068" width="8.6640625" style="1"/>
    <col min="3069" max="3069" width="5.109375" style="1" customWidth="1"/>
    <col min="3070" max="3070" width="59" style="1" customWidth="1"/>
    <col min="3071" max="3071" width="63" style="1" customWidth="1"/>
    <col min="3072" max="3072" width="8.109375" style="1" customWidth="1"/>
    <col min="3073" max="3073" width="15.33203125" style="1" customWidth="1"/>
    <col min="3074" max="3075" width="11.109375" style="1" customWidth="1"/>
    <col min="3076" max="3077" width="9.44140625" style="1" bestFit="1" customWidth="1"/>
    <col min="3078" max="3324" width="8.6640625" style="1"/>
    <col min="3325" max="3325" width="5.109375" style="1" customWidth="1"/>
    <col min="3326" max="3326" width="59" style="1" customWidth="1"/>
    <col min="3327" max="3327" width="63" style="1" customWidth="1"/>
    <col min="3328" max="3328" width="8.109375" style="1" customWidth="1"/>
    <col min="3329" max="3329" width="15.33203125" style="1" customWidth="1"/>
    <col min="3330" max="3331" width="11.109375" style="1" customWidth="1"/>
    <col min="3332" max="3333" width="9.44140625" style="1" bestFit="1" customWidth="1"/>
    <col min="3334" max="3580" width="8.6640625" style="1"/>
    <col min="3581" max="3581" width="5.109375" style="1" customWidth="1"/>
    <col min="3582" max="3582" width="59" style="1" customWidth="1"/>
    <col min="3583" max="3583" width="63" style="1" customWidth="1"/>
    <col min="3584" max="3584" width="8.109375" style="1" customWidth="1"/>
    <col min="3585" max="3585" width="15.33203125" style="1" customWidth="1"/>
    <col min="3586" max="3587" width="11.109375" style="1" customWidth="1"/>
    <col min="3588" max="3589" width="9.44140625" style="1" bestFit="1" customWidth="1"/>
    <col min="3590" max="3836" width="8.6640625" style="1"/>
    <col min="3837" max="3837" width="5.109375" style="1" customWidth="1"/>
    <col min="3838" max="3838" width="59" style="1" customWidth="1"/>
    <col min="3839" max="3839" width="63" style="1" customWidth="1"/>
    <col min="3840" max="3840" width="8.109375" style="1" customWidth="1"/>
    <col min="3841" max="3841" width="15.33203125" style="1" customWidth="1"/>
    <col min="3842" max="3843" width="11.109375" style="1" customWidth="1"/>
    <col min="3844" max="3845" width="9.44140625" style="1" bestFit="1" customWidth="1"/>
    <col min="3846" max="4092" width="8.6640625" style="1"/>
    <col min="4093" max="4093" width="5.109375" style="1" customWidth="1"/>
    <col min="4094" max="4094" width="59" style="1" customWidth="1"/>
    <col min="4095" max="4095" width="63" style="1" customWidth="1"/>
    <col min="4096" max="4096" width="8.109375" style="1" customWidth="1"/>
    <col min="4097" max="4097" width="15.33203125" style="1" customWidth="1"/>
    <col min="4098" max="4099" width="11.109375" style="1" customWidth="1"/>
    <col min="4100" max="4101" width="9.44140625" style="1" bestFit="1" customWidth="1"/>
    <col min="4102" max="4348" width="8.6640625" style="1"/>
    <col min="4349" max="4349" width="5.109375" style="1" customWidth="1"/>
    <col min="4350" max="4350" width="59" style="1" customWidth="1"/>
    <col min="4351" max="4351" width="63" style="1" customWidth="1"/>
    <col min="4352" max="4352" width="8.109375" style="1" customWidth="1"/>
    <col min="4353" max="4353" width="15.33203125" style="1" customWidth="1"/>
    <col min="4354" max="4355" width="11.109375" style="1" customWidth="1"/>
    <col min="4356" max="4357" width="9.44140625" style="1" bestFit="1" customWidth="1"/>
    <col min="4358" max="4604" width="8.6640625" style="1"/>
    <col min="4605" max="4605" width="5.109375" style="1" customWidth="1"/>
    <col min="4606" max="4606" width="59" style="1" customWidth="1"/>
    <col min="4607" max="4607" width="63" style="1" customWidth="1"/>
    <col min="4608" max="4608" width="8.109375" style="1" customWidth="1"/>
    <col min="4609" max="4609" width="15.33203125" style="1" customWidth="1"/>
    <col min="4610" max="4611" width="11.109375" style="1" customWidth="1"/>
    <col min="4612" max="4613" width="9.44140625" style="1" bestFit="1" customWidth="1"/>
    <col min="4614" max="4860" width="8.6640625" style="1"/>
    <col min="4861" max="4861" width="5.109375" style="1" customWidth="1"/>
    <col min="4862" max="4862" width="59" style="1" customWidth="1"/>
    <col min="4863" max="4863" width="63" style="1" customWidth="1"/>
    <col min="4864" max="4864" width="8.109375" style="1" customWidth="1"/>
    <col min="4865" max="4865" width="15.33203125" style="1" customWidth="1"/>
    <col min="4866" max="4867" width="11.109375" style="1" customWidth="1"/>
    <col min="4868" max="4869" width="9.44140625" style="1" bestFit="1" customWidth="1"/>
    <col min="4870" max="5116" width="8.6640625" style="1"/>
    <col min="5117" max="5117" width="5.109375" style="1" customWidth="1"/>
    <col min="5118" max="5118" width="59" style="1" customWidth="1"/>
    <col min="5119" max="5119" width="63" style="1" customWidth="1"/>
    <col min="5120" max="5120" width="8.109375" style="1" customWidth="1"/>
    <col min="5121" max="5121" width="15.33203125" style="1" customWidth="1"/>
    <col min="5122" max="5123" width="11.109375" style="1" customWidth="1"/>
    <col min="5124" max="5125" width="9.44140625" style="1" bestFit="1" customWidth="1"/>
    <col min="5126" max="5372" width="8.6640625" style="1"/>
    <col min="5373" max="5373" width="5.109375" style="1" customWidth="1"/>
    <col min="5374" max="5374" width="59" style="1" customWidth="1"/>
    <col min="5375" max="5375" width="63" style="1" customWidth="1"/>
    <col min="5376" max="5376" width="8.109375" style="1" customWidth="1"/>
    <col min="5377" max="5377" width="15.33203125" style="1" customWidth="1"/>
    <col min="5378" max="5379" width="11.109375" style="1" customWidth="1"/>
    <col min="5380" max="5381" width="9.44140625" style="1" bestFit="1" customWidth="1"/>
    <col min="5382" max="5628" width="8.6640625" style="1"/>
    <col min="5629" max="5629" width="5.109375" style="1" customWidth="1"/>
    <col min="5630" max="5630" width="59" style="1" customWidth="1"/>
    <col min="5631" max="5631" width="63" style="1" customWidth="1"/>
    <col min="5632" max="5632" width="8.109375" style="1" customWidth="1"/>
    <col min="5633" max="5633" width="15.33203125" style="1" customWidth="1"/>
    <col min="5634" max="5635" width="11.109375" style="1" customWidth="1"/>
    <col min="5636" max="5637" width="9.44140625" style="1" bestFit="1" customWidth="1"/>
    <col min="5638" max="5884" width="8.6640625" style="1"/>
    <col min="5885" max="5885" width="5.109375" style="1" customWidth="1"/>
    <col min="5886" max="5886" width="59" style="1" customWidth="1"/>
    <col min="5887" max="5887" width="63" style="1" customWidth="1"/>
    <col min="5888" max="5888" width="8.109375" style="1" customWidth="1"/>
    <col min="5889" max="5889" width="15.33203125" style="1" customWidth="1"/>
    <col min="5890" max="5891" width="11.109375" style="1" customWidth="1"/>
    <col min="5892" max="5893" width="9.44140625" style="1" bestFit="1" customWidth="1"/>
    <col min="5894" max="6140" width="8.6640625" style="1"/>
    <col min="6141" max="6141" width="5.109375" style="1" customWidth="1"/>
    <col min="6142" max="6142" width="59" style="1" customWidth="1"/>
    <col min="6143" max="6143" width="63" style="1" customWidth="1"/>
    <col min="6144" max="6144" width="8.109375" style="1" customWidth="1"/>
    <col min="6145" max="6145" width="15.33203125" style="1" customWidth="1"/>
    <col min="6146" max="6147" width="11.109375" style="1" customWidth="1"/>
    <col min="6148" max="6149" width="9.44140625" style="1" bestFit="1" customWidth="1"/>
    <col min="6150" max="6396" width="8.6640625" style="1"/>
    <col min="6397" max="6397" width="5.109375" style="1" customWidth="1"/>
    <col min="6398" max="6398" width="59" style="1" customWidth="1"/>
    <col min="6399" max="6399" width="63" style="1" customWidth="1"/>
    <col min="6400" max="6400" width="8.109375" style="1" customWidth="1"/>
    <col min="6401" max="6401" width="15.33203125" style="1" customWidth="1"/>
    <col min="6402" max="6403" width="11.109375" style="1" customWidth="1"/>
    <col min="6404" max="6405" width="9.44140625" style="1" bestFit="1" customWidth="1"/>
    <col min="6406" max="6652" width="8.6640625" style="1"/>
    <col min="6653" max="6653" width="5.109375" style="1" customWidth="1"/>
    <col min="6654" max="6654" width="59" style="1" customWidth="1"/>
    <col min="6655" max="6655" width="63" style="1" customWidth="1"/>
    <col min="6656" max="6656" width="8.109375" style="1" customWidth="1"/>
    <col min="6657" max="6657" width="15.33203125" style="1" customWidth="1"/>
    <col min="6658" max="6659" width="11.109375" style="1" customWidth="1"/>
    <col min="6660" max="6661" width="9.44140625" style="1" bestFit="1" customWidth="1"/>
    <col min="6662" max="6908" width="8.6640625" style="1"/>
    <col min="6909" max="6909" width="5.109375" style="1" customWidth="1"/>
    <col min="6910" max="6910" width="59" style="1" customWidth="1"/>
    <col min="6911" max="6911" width="63" style="1" customWidth="1"/>
    <col min="6912" max="6912" width="8.109375" style="1" customWidth="1"/>
    <col min="6913" max="6913" width="15.33203125" style="1" customWidth="1"/>
    <col min="6914" max="6915" width="11.109375" style="1" customWidth="1"/>
    <col min="6916" max="6917" width="9.44140625" style="1" bestFit="1" customWidth="1"/>
    <col min="6918" max="7164" width="8.6640625" style="1"/>
    <col min="7165" max="7165" width="5.109375" style="1" customWidth="1"/>
    <col min="7166" max="7166" width="59" style="1" customWidth="1"/>
    <col min="7167" max="7167" width="63" style="1" customWidth="1"/>
    <col min="7168" max="7168" width="8.109375" style="1" customWidth="1"/>
    <col min="7169" max="7169" width="15.33203125" style="1" customWidth="1"/>
    <col min="7170" max="7171" width="11.109375" style="1" customWidth="1"/>
    <col min="7172" max="7173" width="9.44140625" style="1" bestFit="1" customWidth="1"/>
    <col min="7174" max="7420" width="8.6640625" style="1"/>
    <col min="7421" max="7421" width="5.109375" style="1" customWidth="1"/>
    <col min="7422" max="7422" width="59" style="1" customWidth="1"/>
    <col min="7423" max="7423" width="63" style="1" customWidth="1"/>
    <col min="7424" max="7424" width="8.109375" style="1" customWidth="1"/>
    <col min="7425" max="7425" width="15.33203125" style="1" customWidth="1"/>
    <col min="7426" max="7427" width="11.109375" style="1" customWidth="1"/>
    <col min="7428" max="7429" width="9.44140625" style="1" bestFit="1" customWidth="1"/>
    <col min="7430" max="7676" width="8.6640625" style="1"/>
    <col min="7677" max="7677" width="5.109375" style="1" customWidth="1"/>
    <col min="7678" max="7678" width="59" style="1" customWidth="1"/>
    <col min="7679" max="7679" width="63" style="1" customWidth="1"/>
    <col min="7680" max="7680" width="8.109375" style="1" customWidth="1"/>
    <col min="7681" max="7681" width="15.33203125" style="1" customWidth="1"/>
    <col min="7682" max="7683" width="11.109375" style="1" customWidth="1"/>
    <col min="7684" max="7685" width="9.44140625" style="1" bestFit="1" customWidth="1"/>
    <col min="7686" max="7932" width="8.6640625" style="1"/>
    <col min="7933" max="7933" width="5.109375" style="1" customWidth="1"/>
    <col min="7934" max="7934" width="59" style="1" customWidth="1"/>
    <col min="7935" max="7935" width="63" style="1" customWidth="1"/>
    <col min="7936" max="7936" width="8.109375" style="1" customWidth="1"/>
    <col min="7937" max="7937" width="15.33203125" style="1" customWidth="1"/>
    <col min="7938" max="7939" width="11.109375" style="1" customWidth="1"/>
    <col min="7940" max="7941" width="9.44140625" style="1" bestFit="1" customWidth="1"/>
    <col min="7942" max="8188" width="8.6640625" style="1"/>
    <col min="8189" max="8189" width="5.109375" style="1" customWidth="1"/>
    <col min="8190" max="8190" width="59" style="1" customWidth="1"/>
    <col min="8191" max="8191" width="63" style="1" customWidth="1"/>
    <col min="8192" max="8192" width="8.109375" style="1" customWidth="1"/>
    <col min="8193" max="8193" width="15.33203125" style="1" customWidth="1"/>
    <col min="8194" max="8195" width="11.109375" style="1" customWidth="1"/>
    <col min="8196" max="8197" width="9.44140625" style="1" bestFit="1" customWidth="1"/>
    <col min="8198" max="8444" width="8.6640625" style="1"/>
    <col min="8445" max="8445" width="5.109375" style="1" customWidth="1"/>
    <col min="8446" max="8446" width="59" style="1" customWidth="1"/>
    <col min="8447" max="8447" width="63" style="1" customWidth="1"/>
    <col min="8448" max="8448" width="8.109375" style="1" customWidth="1"/>
    <col min="8449" max="8449" width="15.33203125" style="1" customWidth="1"/>
    <col min="8450" max="8451" width="11.109375" style="1" customWidth="1"/>
    <col min="8452" max="8453" width="9.44140625" style="1" bestFit="1" customWidth="1"/>
    <col min="8454" max="8700" width="8.6640625" style="1"/>
    <col min="8701" max="8701" width="5.109375" style="1" customWidth="1"/>
    <col min="8702" max="8702" width="59" style="1" customWidth="1"/>
    <col min="8703" max="8703" width="63" style="1" customWidth="1"/>
    <col min="8704" max="8704" width="8.109375" style="1" customWidth="1"/>
    <col min="8705" max="8705" width="15.33203125" style="1" customWidth="1"/>
    <col min="8706" max="8707" width="11.109375" style="1" customWidth="1"/>
    <col min="8708" max="8709" width="9.44140625" style="1" bestFit="1" customWidth="1"/>
    <col min="8710" max="8956" width="8.6640625" style="1"/>
    <col min="8957" max="8957" width="5.109375" style="1" customWidth="1"/>
    <col min="8958" max="8958" width="59" style="1" customWidth="1"/>
    <col min="8959" max="8959" width="63" style="1" customWidth="1"/>
    <col min="8960" max="8960" width="8.109375" style="1" customWidth="1"/>
    <col min="8961" max="8961" width="15.33203125" style="1" customWidth="1"/>
    <col min="8962" max="8963" width="11.109375" style="1" customWidth="1"/>
    <col min="8964" max="8965" width="9.44140625" style="1" bestFit="1" customWidth="1"/>
    <col min="8966" max="9212" width="8.6640625" style="1"/>
    <col min="9213" max="9213" width="5.109375" style="1" customWidth="1"/>
    <col min="9214" max="9214" width="59" style="1" customWidth="1"/>
    <col min="9215" max="9215" width="63" style="1" customWidth="1"/>
    <col min="9216" max="9216" width="8.109375" style="1" customWidth="1"/>
    <col min="9217" max="9217" width="15.33203125" style="1" customWidth="1"/>
    <col min="9218" max="9219" width="11.109375" style="1" customWidth="1"/>
    <col min="9220" max="9221" width="9.44140625" style="1" bestFit="1" customWidth="1"/>
    <col min="9222" max="9468" width="8.6640625" style="1"/>
    <col min="9469" max="9469" width="5.109375" style="1" customWidth="1"/>
    <col min="9470" max="9470" width="59" style="1" customWidth="1"/>
    <col min="9471" max="9471" width="63" style="1" customWidth="1"/>
    <col min="9472" max="9472" width="8.109375" style="1" customWidth="1"/>
    <col min="9473" max="9473" width="15.33203125" style="1" customWidth="1"/>
    <col min="9474" max="9475" width="11.109375" style="1" customWidth="1"/>
    <col min="9476" max="9477" width="9.44140625" style="1" bestFit="1" customWidth="1"/>
    <col min="9478" max="9724" width="8.6640625" style="1"/>
    <col min="9725" max="9725" width="5.109375" style="1" customWidth="1"/>
    <col min="9726" max="9726" width="59" style="1" customWidth="1"/>
    <col min="9727" max="9727" width="63" style="1" customWidth="1"/>
    <col min="9728" max="9728" width="8.109375" style="1" customWidth="1"/>
    <col min="9729" max="9729" width="15.33203125" style="1" customWidth="1"/>
    <col min="9730" max="9731" width="11.109375" style="1" customWidth="1"/>
    <col min="9732" max="9733" width="9.44140625" style="1" bestFit="1" customWidth="1"/>
    <col min="9734" max="9980" width="8.6640625" style="1"/>
    <col min="9981" max="9981" width="5.109375" style="1" customWidth="1"/>
    <col min="9982" max="9982" width="59" style="1" customWidth="1"/>
    <col min="9983" max="9983" width="63" style="1" customWidth="1"/>
    <col min="9984" max="9984" width="8.109375" style="1" customWidth="1"/>
    <col min="9985" max="9985" width="15.33203125" style="1" customWidth="1"/>
    <col min="9986" max="9987" width="11.109375" style="1" customWidth="1"/>
    <col min="9988" max="9989" width="9.44140625" style="1" bestFit="1" customWidth="1"/>
    <col min="9990" max="10236" width="8.6640625" style="1"/>
    <col min="10237" max="10237" width="5.109375" style="1" customWidth="1"/>
    <col min="10238" max="10238" width="59" style="1" customWidth="1"/>
    <col min="10239" max="10239" width="63" style="1" customWidth="1"/>
    <col min="10240" max="10240" width="8.109375" style="1" customWidth="1"/>
    <col min="10241" max="10241" width="15.33203125" style="1" customWidth="1"/>
    <col min="10242" max="10243" width="11.109375" style="1" customWidth="1"/>
    <col min="10244" max="10245" width="9.44140625" style="1" bestFit="1" customWidth="1"/>
    <col min="10246" max="10492" width="8.6640625" style="1"/>
    <col min="10493" max="10493" width="5.109375" style="1" customWidth="1"/>
    <col min="10494" max="10494" width="59" style="1" customWidth="1"/>
    <col min="10495" max="10495" width="63" style="1" customWidth="1"/>
    <col min="10496" max="10496" width="8.109375" style="1" customWidth="1"/>
    <col min="10497" max="10497" width="15.33203125" style="1" customWidth="1"/>
    <col min="10498" max="10499" width="11.109375" style="1" customWidth="1"/>
    <col min="10500" max="10501" width="9.44140625" style="1" bestFit="1" customWidth="1"/>
    <col min="10502" max="10748" width="8.6640625" style="1"/>
    <col min="10749" max="10749" width="5.109375" style="1" customWidth="1"/>
    <col min="10750" max="10750" width="59" style="1" customWidth="1"/>
    <col min="10751" max="10751" width="63" style="1" customWidth="1"/>
    <col min="10752" max="10752" width="8.109375" style="1" customWidth="1"/>
    <col min="10753" max="10753" width="15.33203125" style="1" customWidth="1"/>
    <col min="10754" max="10755" width="11.109375" style="1" customWidth="1"/>
    <col min="10756" max="10757" width="9.44140625" style="1" bestFit="1" customWidth="1"/>
    <col min="10758" max="11004" width="8.6640625" style="1"/>
    <col min="11005" max="11005" width="5.109375" style="1" customWidth="1"/>
    <col min="11006" max="11006" width="59" style="1" customWidth="1"/>
    <col min="11007" max="11007" width="63" style="1" customWidth="1"/>
    <col min="11008" max="11008" width="8.109375" style="1" customWidth="1"/>
    <col min="11009" max="11009" width="15.33203125" style="1" customWidth="1"/>
    <col min="11010" max="11011" width="11.109375" style="1" customWidth="1"/>
    <col min="11012" max="11013" width="9.44140625" style="1" bestFit="1" customWidth="1"/>
    <col min="11014" max="11260" width="8.6640625" style="1"/>
    <col min="11261" max="11261" width="5.109375" style="1" customWidth="1"/>
    <col min="11262" max="11262" width="59" style="1" customWidth="1"/>
    <col min="11263" max="11263" width="63" style="1" customWidth="1"/>
    <col min="11264" max="11264" width="8.109375" style="1" customWidth="1"/>
    <col min="11265" max="11265" width="15.33203125" style="1" customWidth="1"/>
    <col min="11266" max="11267" width="11.109375" style="1" customWidth="1"/>
    <col min="11268" max="11269" width="9.44140625" style="1" bestFit="1" customWidth="1"/>
    <col min="11270" max="11516" width="8.6640625" style="1"/>
    <col min="11517" max="11517" width="5.109375" style="1" customWidth="1"/>
    <col min="11518" max="11518" width="59" style="1" customWidth="1"/>
    <col min="11519" max="11519" width="63" style="1" customWidth="1"/>
    <col min="11520" max="11520" width="8.109375" style="1" customWidth="1"/>
    <col min="11521" max="11521" width="15.33203125" style="1" customWidth="1"/>
    <col min="11522" max="11523" width="11.109375" style="1" customWidth="1"/>
    <col min="11524" max="11525" width="9.44140625" style="1" bestFit="1" customWidth="1"/>
    <col min="11526" max="11772" width="8.6640625" style="1"/>
    <col min="11773" max="11773" width="5.109375" style="1" customWidth="1"/>
    <col min="11774" max="11774" width="59" style="1" customWidth="1"/>
    <col min="11775" max="11775" width="63" style="1" customWidth="1"/>
    <col min="11776" max="11776" width="8.109375" style="1" customWidth="1"/>
    <col min="11777" max="11777" width="15.33203125" style="1" customWidth="1"/>
    <col min="11778" max="11779" width="11.109375" style="1" customWidth="1"/>
    <col min="11780" max="11781" width="9.44140625" style="1" bestFit="1" customWidth="1"/>
    <col min="11782" max="12028" width="8.6640625" style="1"/>
    <col min="12029" max="12029" width="5.109375" style="1" customWidth="1"/>
    <col min="12030" max="12030" width="59" style="1" customWidth="1"/>
    <col min="12031" max="12031" width="63" style="1" customWidth="1"/>
    <col min="12032" max="12032" width="8.109375" style="1" customWidth="1"/>
    <col min="12033" max="12033" width="15.33203125" style="1" customWidth="1"/>
    <col min="12034" max="12035" width="11.109375" style="1" customWidth="1"/>
    <col min="12036" max="12037" width="9.44140625" style="1" bestFit="1" customWidth="1"/>
    <col min="12038" max="12284" width="8.6640625" style="1"/>
    <col min="12285" max="12285" width="5.109375" style="1" customWidth="1"/>
    <col min="12286" max="12286" width="59" style="1" customWidth="1"/>
    <col min="12287" max="12287" width="63" style="1" customWidth="1"/>
    <col min="12288" max="12288" width="8.109375" style="1" customWidth="1"/>
    <col min="12289" max="12289" width="15.33203125" style="1" customWidth="1"/>
    <col min="12290" max="12291" width="11.109375" style="1" customWidth="1"/>
    <col min="12292" max="12293" width="9.44140625" style="1" bestFit="1" customWidth="1"/>
    <col min="12294" max="12540" width="8.6640625" style="1"/>
    <col min="12541" max="12541" width="5.109375" style="1" customWidth="1"/>
    <col min="12542" max="12542" width="59" style="1" customWidth="1"/>
    <col min="12543" max="12543" width="63" style="1" customWidth="1"/>
    <col min="12544" max="12544" width="8.109375" style="1" customWidth="1"/>
    <col min="12545" max="12545" width="15.33203125" style="1" customWidth="1"/>
    <col min="12546" max="12547" width="11.109375" style="1" customWidth="1"/>
    <col min="12548" max="12549" width="9.44140625" style="1" bestFit="1" customWidth="1"/>
    <col min="12550" max="12796" width="8.6640625" style="1"/>
    <col min="12797" max="12797" width="5.109375" style="1" customWidth="1"/>
    <col min="12798" max="12798" width="59" style="1" customWidth="1"/>
    <col min="12799" max="12799" width="63" style="1" customWidth="1"/>
    <col min="12800" max="12800" width="8.109375" style="1" customWidth="1"/>
    <col min="12801" max="12801" width="15.33203125" style="1" customWidth="1"/>
    <col min="12802" max="12803" width="11.109375" style="1" customWidth="1"/>
    <col min="12804" max="12805" width="9.44140625" style="1" bestFit="1" customWidth="1"/>
    <col min="12806" max="13052" width="8.6640625" style="1"/>
    <col min="13053" max="13053" width="5.109375" style="1" customWidth="1"/>
    <col min="13054" max="13054" width="59" style="1" customWidth="1"/>
    <col min="13055" max="13055" width="63" style="1" customWidth="1"/>
    <col min="13056" max="13056" width="8.109375" style="1" customWidth="1"/>
    <col min="13057" max="13057" width="15.33203125" style="1" customWidth="1"/>
    <col min="13058" max="13059" width="11.109375" style="1" customWidth="1"/>
    <col min="13060" max="13061" width="9.44140625" style="1" bestFit="1" customWidth="1"/>
    <col min="13062" max="13308" width="8.6640625" style="1"/>
    <col min="13309" max="13309" width="5.109375" style="1" customWidth="1"/>
    <col min="13310" max="13310" width="59" style="1" customWidth="1"/>
    <col min="13311" max="13311" width="63" style="1" customWidth="1"/>
    <col min="13312" max="13312" width="8.109375" style="1" customWidth="1"/>
    <col min="13313" max="13313" width="15.33203125" style="1" customWidth="1"/>
    <col min="13314" max="13315" width="11.109375" style="1" customWidth="1"/>
    <col min="13316" max="13317" width="9.44140625" style="1" bestFit="1" customWidth="1"/>
    <col min="13318" max="13564" width="8.6640625" style="1"/>
    <col min="13565" max="13565" width="5.109375" style="1" customWidth="1"/>
    <col min="13566" max="13566" width="59" style="1" customWidth="1"/>
    <col min="13567" max="13567" width="63" style="1" customWidth="1"/>
    <col min="13568" max="13568" width="8.109375" style="1" customWidth="1"/>
    <col min="13569" max="13569" width="15.33203125" style="1" customWidth="1"/>
    <col min="13570" max="13571" width="11.109375" style="1" customWidth="1"/>
    <col min="13572" max="13573" width="9.44140625" style="1" bestFit="1" customWidth="1"/>
    <col min="13574" max="13820" width="8.6640625" style="1"/>
    <col min="13821" max="13821" width="5.109375" style="1" customWidth="1"/>
    <col min="13822" max="13822" width="59" style="1" customWidth="1"/>
    <col min="13823" max="13823" width="63" style="1" customWidth="1"/>
    <col min="13824" max="13824" width="8.109375" style="1" customWidth="1"/>
    <col min="13825" max="13825" width="15.33203125" style="1" customWidth="1"/>
    <col min="13826" max="13827" width="11.109375" style="1" customWidth="1"/>
    <col min="13828" max="13829" width="9.44140625" style="1" bestFit="1" customWidth="1"/>
    <col min="13830" max="14076" width="8.6640625" style="1"/>
    <col min="14077" max="14077" width="5.109375" style="1" customWidth="1"/>
    <col min="14078" max="14078" width="59" style="1" customWidth="1"/>
    <col min="14079" max="14079" width="63" style="1" customWidth="1"/>
    <col min="14080" max="14080" width="8.109375" style="1" customWidth="1"/>
    <col min="14081" max="14081" width="15.33203125" style="1" customWidth="1"/>
    <col min="14082" max="14083" width="11.109375" style="1" customWidth="1"/>
    <col min="14084" max="14085" width="9.44140625" style="1" bestFit="1" customWidth="1"/>
    <col min="14086" max="14332" width="8.6640625" style="1"/>
    <col min="14333" max="14333" width="5.109375" style="1" customWidth="1"/>
    <col min="14334" max="14334" width="59" style="1" customWidth="1"/>
    <col min="14335" max="14335" width="63" style="1" customWidth="1"/>
    <col min="14336" max="14336" width="8.109375" style="1" customWidth="1"/>
    <col min="14337" max="14337" width="15.33203125" style="1" customWidth="1"/>
    <col min="14338" max="14339" width="11.109375" style="1" customWidth="1"/>
    <col min="14340" max="14341" width="9.44140625" style="1" bestFit="1" customWidth="1"/>
    <col min="14342" max="14588" width="8.6640625" style="1"/>
    <col min="14589" max="14589" width="5.109375" style="1" customWidth="1"/>
    <col min="14590" max="14590" width="59" style="1" customWidth="1"/>
    <col min="14591" max="14591" width="63" style="1" customWidth="1"/>
    <col min="14592" max="14592" width="8.109375" style="1" customWidth="1"/>
    <col min="14593" max="14593" width="15.33203125" style="1" customWidth="1"/>
    <col min="14594" max="14595" width="11.109375" style="1" customWidth="1"/>
    <col min="14596" max="14597" width="9.44140625" style="1" bestFit="1" customWidth="1"/>
    <col min="14598" max="14844" width="8.6640625" style="1"/>
    <col min="14845" max="14845" width="5.109375" style="1" customWidth="1"/>
    <col min="14846" max="14846" width="59" style="1" customWidth="1"/>
    <col min="14847" max="14847" width="63" style="1" customWidth="1"/>
    <col min="14848" max="14848" width="8.109375" style="1" customWidth="1"/>
    <col min="14849" max="14849" width="15.33203125" style="1" customWidth="1"/>
    <col min="14850" max="14851" width="11.109375" style="1" customWidth="1"/>
    <col min="14852" max="14853" width="9.44140625" style="1" bestFit="1" customWidth="1"/>
    <col min="14854" max="15100" width="8.6640625" style="1"/>
    <col min="15101" max="15101" width="5.109375" style="1" customWidth="1"/>
    <col min="15102" max="15102" width="59" style="1" customWidth="1"/>
    <col min="15103" max="15103" width="63" style="1" customWidth="1"/>
    <col min="15104" max="15104" width="8.109375" style="1" customWidth="1"/>
    <col min="15105" max="15105" width="15.33203125" style="1" customWidth="1"/>
    <col min="15106" max="15107" width="11.109375" style="1" customWidth="1"/>
    <col min="15108" max="15109" width="9.44140625" style="1" bestFit="1" customWidth="1"/>
    <col min="15110" max="15356" width="8.6640625" style="1"/>
    <col min="15357" max="15357" width="5.109375" style="1" customWidth="1"/>
    <col min="15358" max="15358" width="59" style="1" customWidth="1"/>
    <col min="15359" max="15359" width="63" style="1" customWidth="1"/>
    <col min="15360" max="15360" width="8.109375" style="1" customWidth="1"/>
    <col min="15361" max="15361" width="15.33203125" style="1" customWidth="1"/>
    <col min="15362" max="15363" width="11.109375" style="1" customWidth="1"/>
    <col min="15364" max="15365" width="9.44140625" style="1" bestFit="1" customWidth="1"/>
    <col min="15366" max="15612" width="8.6640625" style="1"/>
    <col min="15613" max="15613" width="5.109375" style="1" customWidth="1"/>
    <col min="15614" max="15614" width="59" style="1" customWidth="1"/>
    <col min="15615" max="15615" width="63" style="1" customWidth="1"/>
    <col min="15616" max="15616" width="8.109375" style="1" customWidth="1"/>
    <col min="15617" max="15617" width="15.33203125" style="1" customWidth="1"/>
    <col min="15618" max="15619" width="11.109375" style="1" customWidth="1"/>
    <col min="15620" max="15621" width="9.44140625" style="1" bestFit="1" customWidth="1"/>
    <col min="15622" max="15868" width="8.6640625" style="1"/>
    <col min="15869" max="15869" width="5.109375" style="1" customWidth="1"/>
    <col min="15870" max="15870" width="59" style="1" customWidth="1"/>
    <col min="15871" max="15871" width="63" style="1" customWidth="1"/>
    <col min="15872" max="15872" width="8.109375" style="1" customWidth="1"/>
    <col min="15873" max="15873" width="15.33203125" style="1" customWidth="1"/>
    <col min="15874" max="15875" width="11.109375" style="1" customWidth="1"/>
    <col min="15876" max="15877" width="9.44140625" style="1" bestFit="1" customWidth="1"/>
    <col min="15878" max="16124" width="8.6640625" style="1"/>
    <col min="16125" max="16125" width="5.109375" style="1" customWidth="1"/>
    <col min="16126" max="16126" width="59" style="1" customWidth="1"/>
    <col min="16127" max="16127" width="63" style="1" customWidth="1"/>
    <col min="16128" max="16128" width="8.109375" style="1" customWidth="1"/>
    <col min="16129" max="16129" width="15.33203125" style="1" customWidth="1"/>
    <col min="16130" max="16131" width="11.109375" style="1" customWidth="1"/>
    <col min="16132" max="16133" width="9.44140625" style="1" bestFit="1" customWidth="1"/>
    <col min="16134" max="16384" width="8.6640625" style="1"/>
  </cols>
  <sheetData>
    <row r="1" spans="1:7" ht="18.600000000000001" thickBot="1" x14ac:dyDescent="0.35">
      <c r="A1" s="290"/>
      <c r="B1" s="318" t="s">
        <v>906</v>
      </c>
      <c r="C1" s="319" t="s">
        <v>50</v>
      </c>
      <c r="D1" s="317"/>
      <c r="E1" s="317"/>
      <c r="F1" s="317"/>
      <c r="G1" s="317"/>
    </row>
    <row r="2" spans="1:7" ht="16.2" thickBot="1" x14ac:dyDescent="0.35">
      <c r="A2" s="290"/>
      <c r="B2" s="239"/>
      <c r="C2" s="2"/>
    </row>
    <row r="3" spans="1:7" ht="28.2" thickBot="1" x14ac:dyDescent="0.35">
      <c r="A3" s="291">
        <v>1</v>
      </c>
      <c r="B3" s="245" t="s">
        <v>907</v>
      </c>
      <c r="C3" s="7" t="s">
        <v>5</v>
      </c>
      <c r="D3" s="369" t="s">
        <v>296</v>
      </c>
      <c r="E3" s="369" t="s">
        <v>297</v>
      </c>
      <c r="F3" s="370" t="s">
        <v>298</v>
      </c>
      <c r="G3" s="370" t="s">
        <v>299</v>
      </c>
    </row>
    <row r="4" spans="1:7" ht="55.2" x14ac:dyDescent="0.3">
      <c r="A4" s="35">
        <v>2.1</v>
      </c>
      <c r="B4" s="238" t="s">
        <v>855</v>
      </c>
      <c r="C4" s="37" t="s">
        <v>82</v>
      </c>
      <c r="D4" s="38" t="s">
        <v>6</v>
      </c>
      <c r="E4" s="39">
        <v>534</v>
      </c>
      <c r="F4" s="40"/>
      <c r="G4" s="41">
        <f t="shared" ref="G4:G11" si="0">E4*F4</f>
        <v>0</v>
      </c>
    </row>
    <row r="5" spans="1:7" ht="55.2" x14ac:dyDescent="0.3">
      <c r="A5" s="42">
        <v>2.2000000000000002</v>
      </c>
      <c r="B5" s="246" t="s">
        <v>856</v>
      </c>
      <c r="C5" s="43" t="s">
        <v>92</v>
      </c>
      <c r="D5" s="44" t="s">
        <v>6</v>
      </c>
      <c r="E5" s="45">
        <v>700</v>
      </c>
      <c r="F5" s="46"/>
      <c r="G5" s="47">
        <f t="shared" si="0"/>
        <v>0</v>
      </c>
    </row>
    <row r="6" spans="1:7" ht="27.6" x14ac:dyDescent="0.3">
      <c r="A6" s="42">
        <v>2.2999999999999998</v>
      </c>
      <c r="B6" s="246" t="s">
        <v>857</v>
      </c>
      <c r="C6" s="14" t="s">
        <v>130</v>
      </c>
      <c r="D6" s="17" t="s">
        <v>2</v>
      </c>
      <c r="E6" s="48">
        <v>570</v>
      </c>
      <c r="F6" s="49"/>
      <c r="G6" s="50">
        <f t="shared" si="0"/>
        <v>0</v>
      </c>
    </row>
    <row r="7" spans="1:7" x14ac:dyDescent="0.3">
      <c r="A7" s="42">
        <v>2.4</v>
      </c>
      <c r="B7" s="246" t="s">
        <v>131</v>
      </c>
      <c r="C7" s="14" t="s">
        <v>73</v>
      </c>
      <c r="D7" s="17" t="s">
        <v>2</v>
      </c>
      <c r="E7" s="48">
        <v>570</v>
      </c>
      <c r="F7" s="49"/>
      <c r="G7" s="50">
        <f t="shared" si="0"/>
        <v>0</v>
      </c>
    </row>
    <row r="8" spans="1:7" ht="55.2" x14ac:dyDescent="0.3">
      <c r="A8" s="42">
        <v>2.5</v>
      </c>
      <c r="B8" s="246" t="s">
        <v>858</v>
      </c>
      <c r="C8" s="51" t="s">
        <v>132</v>
      </c>
      <c r="D8" s="52" t="s">
        <v>6</v>
      </c>
      <c r="E8" s="53">
        <v>285</v>
      </c>
      <c r="F8" s="54"/>
      <c r="G8" s="55">
        <f t="shared" si="0"/>
        <v>0</v>
      </c>
    </row>
    <row r="9" spans="1:7" ht="55.2" x14ac:dyDescent="0.3">
      <c r="A9" s="42">
        <v>2.6</v>
      </c>
      <c r="B9" s="246" t="s">
        <v>859</v>
      </c>
      <c r="C9" s="56" t="s">
        <v>133</v>
      </c>
      <c r="D9" s="57" t="s">
        <v>6</v>
      </c>
      <c r="E9" s="53">
        <v>27.5</v>
      </c>
      <c r="F9" s="58"/>
      <c r="G9" s="55">
        <f t="shared" si="0"/>
        <v>0</v>
      </c>
    </row>
    <row r="10" spans="1:7" ht="55.2" x14ac:dyDescent="0.3">
      <c r="A10" s="42">
        <v>2.7</v>
      </c>
      <c r="B10" s="246" t="s">
        <v>860</v>
      </c>
      <c r="C10" s="56" t="s">
        <v>134</v>
      </c>
      <c r="D10" s="57" t="s">
        <v>6</v>
      </c>
      <c r="E10" s="53">
        <v>27.5</v>
      </c>
      <c r="F10" s="58"/>
      <c r="G10" s="55">
        <f>E10*F10</f>
        <v>0</v>
      </c>
    </row>
    <row r="11" spans="1:7" ht="28.2" thickBot="1" x14ac:dyDescent="0.35">
      <c r="A11" s="59">
        <v>2.8</v>
      </c>
      <c r="B11" s="247" t="s">
        <v>861</v>
      </c>
      <c r="C11" s="22" t="s">
        <v>135</v>
      </c>
      <c r="D11" s="23" t="s">
        <v>6</v>
      </c>
      <c r="E11" s="61">
        <v>4</v>
      </c>
      <c r="F11" s="62"/>
      <c r="G11" s="63">
        <f t="shared" si="0"/>
        <v>0</v>
      </c>
    </row>
    <row r="12" spans="1:7" ht="15" thickBot="1" x14ac:dyDescent="0.35">
      <c r="A12" s="290"/>
      <c r="B12" s="239"/>
      <c r="C12" s="32"/>
      <c r="D12" s="28" t="s">
        <v>1</v>
      </c>
      <c r="E12" s="29"/>
      <c r="F12" s="30"/>
      <c r="G12" s="31">
        <f>SUM(G4:G11)</f>
        <v>0</v>
      </c>
    </row>
    <row r="13" spans="1:7" ht="15" thickBot="1" x14ac:dyDescent="0.35">
      <c r="A13" s="290"/>
      <c r="B13" s="239"/>
      <c r="C13" s="27"/>
      <c r="F13" s="33"/>
      <c r="G13" s="34"/>
    </row>
    <row r="14" spans="1:7" ht="28.2" thickBot="1" x14ac:dyDescent="0.35">
      <c r="A14" s="291">
        <v>2</v>
      </c>
      <c r="B14" s="245" t="s">
        <v>908</v>
      </c>
      <c r="C14" s="64" t="s">
        <v>7</v>
      </c>
      <c r="D14" s="369" t="s">
        <v>296</v>
      </c>
      <c r="E14" s="369" t="s">
        <v>297</v>
      </c>
      <c r="F14" s="370" t="s">
        <v>298</v>
      </c>
      <c r="G14" s="370" t="s">
        <v>299</v>
      </c>
    </row>
    <row r="15" spans="1:7" ht="55.2" x14ac:dyDescent="0.3">
      <c r="A15" s="35">
        <v>3.1</v>
      </c>
      <c r="B15" s="236" t="s">
        <v>862</v>
      </c>
      <c r="C15" s="37" t="s">
        <v>143</v>
      </c>
      <c r="D15" s="38" t="s">
        <v>6</v>
      </c>
      <c r="E15" s="39">
        <v>33</v>
      </c>
      <c r="F15" s="40"/>
      <c r="G15" s="90">
        <f t="shared" ref="G15:G16" si="1">E15*F15</f>
        <v>0</v>
      </c>
    </row>
    <row r="16" spans="1:7" ht="41.4" x14ac:dyDescent="0.3">
      <c r="A16" s="401">
        <v>3.2</v>
      </c>
      <c r="B16" s="402" t="s">
        <v>863</v>
      </c>
      <c r="C16" s="14" t="s">
        <v>348</v>
      </c>
      <c r="D16" s="17" t="s">
        <v>6</v>
      </c>
      <c r="E16" s="66">
        <v>281</v>
      </c>
      <c r="F16" s="366"/>
      <c r="G16" s="67">
        <f t="shared" si="1"/>
        <v>0</v>
      </c>
    </row>
    <row r="17" spans="1:7" ht="41.4" x14ac:dyDescent="0.3">
      <c r="A17" s="42">
        <v>3.3</v>
      </c>
      <c r="B17" s="237" t="s">
        <v>864</v>
      </c>
      <c r="C17" s="14" t="s">
        <v>374</v>
      </c>
      <c r="D17" s="17" t="s">
        <v>6</v>
      </c>
      <c r="E17" s="68">
        <v>65.5</v>
      </c>
      <c r="F17" s="49"/>
      <c r="G17" s="47">
        <f>E17*F17</f>
        <v>0</v>
      </c>
    </row>
    <row r="18" spans="1:7" ht="69" x14ac:dyDescent="0.3">
      <c r="A18" s="401">
        <v>3.4</v>
      </c>
      <c r="B18" s="402" t="s">
        <v>865</v>
      </c>
      <c r="C18" s="14" t="s">
        <v>290</v>
      </c>
      <c r="D18" s="17" t="s">
        <v>6</v>
      </c>
      <c r="E18" s="66">
        <v>8.4</v>
      </c>
      <c r="F18" s="366"/>
      <c r="G18" s="47">
        <f>E18*F18</f>
        <v>0</v>
      </c>
    </row>
    <row r="19" spans="1:7" ht="41.4" x14ac:dyDescent="0.3">
      <c r="A19" s="42">
        <v>3.5</v>
      </c>
      <c r="B19" s="237" t="s">
        <v>866</v>
      </c>
      <c r="C19" s="14" t="s">
        <v>373</v>
      </c>
      <c r="D19" s="17" t="s">
        <v>6</v>
      </c>
      <c r="E19" s="68">
        <v>7.2</v>
      </c>
      <c r="F19" s="49"/>
      <c r="G19" s="50">
        <f t="shared" ref="G19" si="2">E19*F19</f>
        <v>0</v>
      </c>
    </row>
    <row r="20" spans="1:7" ht="55.8" thickBot="1" x14ac:dyDescent="0.35">
      <c r="A20" s="79">
        <v>3.6</v>
      </c>
      <c r="B20" s="250" t="s">
        <v>867</v>
      </c>
      <c r="C20" s="22" t="s">
        <v>402</v>
      </c>
      <c r="D20" s="23" t="s">
        <v>2</v>
      </c>
      <c r="E20" s="61">
        <v>570</v>
      </c>
      <c r="F20" s="62"/>
      <c r="G20" s="81">
        <f t="shared" ref="G20" si="3">E20*F20</f>
        <v>0</v>
      </c>
    </row>
    <row r="21" spans="1:7" ht="15" thickBot="1" x14ac:dyDescent="0.35">
      <c r="A21" s="293"/>
      <c r="B21" s="239"/>
      <c r="C21" s="27"/>
      <c r="D21" s="92" t="s">
        <v>1</v>
      </c>
      <c r="E21" s="362"/>
      <c r="F21" s="94"/>
      <c r="G21" s="95">
        <f>G15+G16+G17+G18+G19+G20</f>
        <v>0</v>
      </c>
    </row>
    <row r="22" spans="1:7" ht="15" thickBot="1" x14ac:dyDescent="0.35">
      <c r="A22" s="290"/>
      <c r="B22" s="239"/>
      <c r="C22" s="32"/>
      <c r="F22" s="33"/>
      <c r="G22" s="34"/>
    </row>
    <row r="23" spans="1:7" ht="28.2" thickBot="1" x14ac:dyDescent="0.35">
      <c r="A23" s="291">
        <v>3</v>
      </c>
      <c r="B23" s="245" t="s">
        <v>909</v>
      </c>
      <c r="C23" s="76" t="s">
        <v>8</v>
      </c>
      <c r="D23" s="369" t="s">
        <v>296</v>
      </c>
      <c r="E23" s="369" t="s">
        <v>297</v>
      </c>
      <c r="F23" s="370" t="s">
        <v>298</v>
      </c>
      <c r="G23" s="370" t="s">
        <v>299</v>
      </c>
    </row>
    <row r="24" spans="1:7" ht="27.6" x14ac:dyDescent="0.3">
      <c r="A24" s="280">
        <v>4.0999999999999996</v>
      </c>
      <c r="B24" s="238"/>
      <c r="C24" s="37" t="s">
        <v>53</v>
      </c>
      <c r="D24" s="38"/>
      <c r="E24" s="77">
        <v>27500</v>
      </c>
      <c r="F24" s="227"/>
      <c r="G24" s="228">
        <f>E24*F24</f>
        <v>0</v>
      </c>
    </row>
    <row r="25" spans="1:7" ht="15" thickBot="1" x14ac:dyDescent="0.35">
      <c r="A25" s="79">
        <v>4.2</v>
      </c>
      <c r="B25" s="250"/>
      <c r="C25" s="22" t="s">
        <v>83</v>
      </c>
      <c r="D25" s="23" t="s">
        <v>9</v>
      </c>
      <c r="E25" s="61">
        <v>5200</v>
      </c>
      <c r="F25" s="111"/>
      <c r="G25" s="115">
        <f>E25*F25</f>
        <v>0</v>
      </c>
    </row>
    <row r="26" spans="1:7" ht="15" thickBot="1" x14ac:dyDescent="0.35">
      <c r="A26" s="290"/>
      <c r="B26" s="239"/>
      <c r="C26" s="32"/>
      <c r="D26" s="28" t="s">
        <v>1</v>
      </c>
      <c r="E26" s="29"/>
      <c r="F26" s="30"/>
      <c r="G26" s="31">
        <f>SUM(G24:G25)</f>
        <v>0</v>
      </c>
    </row>
    <row r="27" spans="1:7" ht="15" thickBot="1" x14ac:dyDescent="0.35">
      <c r="A27" s="290"/>
      <c r="B27" s="239"/>
      <c r="C27" s="32"/>
      <c r="F27" s="33"/>
      <c r="G27" s="34"/>
    </row>
    <row r="28" spans="1:7" ht="28.2" thickBot="1" x14ac:dyDescent="0.35">
      <c r="A28" s="291">
        <v>4</v>
      </c>
      <c r="B28" s="245" t="s">
        <v>910</v>
      </c>
      <c r="C28" s="76" t="s">
        <v>10</v>
      </c>
      <c r="D28" s="369" t="s">
        <v>296</v>
      </c>
      <c r="E28" s="369" t="s">
        <v>297</v>
      </c>
      <c r="F28" s="370" t="s">
        <v>298</v>
      </c>
      <c r="G28" s="370" t="s">
        <v>299</v>
      </c>
    </row>
    <row r="29" spans="1:7" ht="55.2" x14ac:dyDescent="0.3">
      <c r="A29" s="294">
        <v>5.0999999999999996</v>
      </c>
      <c r="B29" s="251" t="s">
        <v>868</v>
      </c>
      <c r="C29" s="82" t="s">
        <v>218</v>
      </c>
      <c r="D29" s="38" t="s">
        <v>6</v>
      </c>
      <c r="E29" s="77">
        <v>63</v>
      </c>
      <c r="F29" s="227"/>
      <c r="G29" s="228">
        <f>E29*F29</f>
        <v>0</v>
      </c>
    </row>
    <row r="30" spans="1:7" ht="15" thickBot="1" x14ac:dyDescent="0.35">
      <c r="A30" s="60"/>
      <c r="B30" s="247"/>
      <c r="C30" s="22"/>
      <c r="D30" s="72"/>
      <c r="E30" s="73"/>
      <c r="F30" s="428"/>
      <c r="G30" s="429"/>
    </row>
    <row r="31" spans="1:7" ht="15" thickBot="1" x14ac:dyDescent="0.35">
      <c r="A31" s="290"/>
      <c r="B31" s="239"/>
      <c r="C31" s="27"/>
      <c r="D31" s="28" t="s">
        <v>1</v>
      </c>
      <c r="E31" s="29"/>
      <c r="F31" s="30"/>
      <c r="G31" s="31">
        <f>G29+G30</f>
        <v>0</v>
      </c>
    </row>
    <row r="32" spans="1:7" ht="15" thickBot="1" x14ac:dyDescent="0.35">
      <c r="A32" s="290"/>
      <c r="B32" s="239"/>
      <c r="C32" s="27"/>
      <c r="D32" s="83"/>
      <c r="E32" s="84"/>
      <c r="F32" s="85"/>
      <c r="G32" s="86"/>
    </row>
    <row r="33" spans="1:7" ht="28.2" thickBot="1" x14ac:dyDescent="0.35">
      <c r="A33" s="291">
        <v>5</v>
      </c>
      <c r="B33" s="245" t="s">
        <v>911</v>
      </c>
      <c r="C33" s="76" t="s">
        <v>11</v>
      </c>
      <c r="D33" s="369" t="s">
        <v>296</v>
      </c>
      <c r="E33" s="369" t="s">
        <v>297</v>
      </c>
      <c r="F33" s="370" t="s">
        <v>298</v>
      </c>
      <c r="G33" s="370" t="s">
        <v>299</v>
      </c>
    </row>
    <row r="34" spans="1:7" ht="41.4" x14ac:dyDescent="0.3">
      <c r="A34" s="363">
        <v>6.1</v>
      </c>
      <c r="B34" s="238" t="s">
        <v>869</v>
      </c>
      <c r="C34" s="37" t="s">
        <v>154</v>
      </c>
      <c r="D34" s="87" t="s">
        <v>6</v>
      </c>
      <c r="E34" s="88">
        <v>68.5</v>
      </c>
      <c r="F34" s="89"/>
      <c r="G34" s="90">
        <f t="shared" ref="G34:G39" si="4">E34*F34</f>
        <v>0</v>
      </c>
    </row>
    <row r="35" spans="1:7" ht="55.2" x14ac:dyDescent="0.3">
      <c r="A35" s="287">
        <v>6.2</v>
      </c>
      <c r="B35" s="246" t="s">
        <v>870</v>
      </c>
      <c r="C35" s="14" t="s">
        <v>157</v>
      </c>
      <c r="D35" s="17" t="s">
        <v>2</v>
      </c>
      <c r="E35" s="68">
        <v>570</v>
      </c>
      <c r="F35" s="49"/>
      <c r="G35" s="50">
        <f t="shared" si="4"/>
        <v>0</v>
      </c>
    </row>
    <row r="36" spans="1:7" ht="55.2" x14ac:dyDescent="0.3">
      <c r="A36" s="287">
        <v>6.3</v>
      </c>
      <c r="B36" s="246" t="s">
        <v>871</v>
      </c>
      <c r="C36" s="14" t="s">
        <v>156</v>
      </c>
      <c r="D36" s="17" t="s">
        <v>2</v>
      </c>
      <c r="E36" s="68">
        <v>48</v>
      </c>
      <c r="F36" s="49"/>
      <c r="G36" s="50">
        <f t="shared" si="4"/>
        <v>0</v>
      </c>
    </row>
    <row r="37" spans="1:7" ht="69" x14ac:dyDescent="0.3">
      <c r="A37" s="287">
        <v>6.4</v>
      </c>
      <c r="B37" s="246" t="s">
        <v>872</v>
      </c>
      <c r="C37" s="14" t="s">
        <v>155</v>
      </c>
      <c r="D37" s="17" t="s">
        <v>6</v>
      </c>
      <c r="E37" s="68">
        <v>11.75</v>
      </c>
      <c r="F37" s="49"/>
      <c r="G37" s="50">
        <f t="shared" si="4"/>
        <v>0</v>
      </c>
    </row>
    <row r="38" spans="1:7" ht="27.6" x14ac:dyDescent="0.3">
      <c r="A38" s="287">
        <v>6.5</v>
      </c>
      <c r="B38" s="252" t="s">
        <v>873</v>
      </c>
      <c r="C38" s="43" t="s">
        <v>158</v>
      </c>
      <c r="D38" s="44" t="s">
        <v>6</v>
      </c>
      <c r="E38" s="78">
        <v>5.5</v>
      </c>
      <c r="F38" s="46"/>
      <c r="G38" s="50">
        <f t="shared" si="4"/>
        <v>0</v>
      </c>
    </row>
    <row r="39" spans="1:7" ht="55.8" thickBot="1" x14ac:dyDescent="0.35">
      <c r="A39" s="289">
        <v>6.6</v>
      </c>
      <c r="B39" s="247" t="s">
        <v>874</v>
      </c>
      <c r="C39" s="22" t="s">
        <v>159</v>
      </c>
      <c r="D39" s="23" t="s">
        <v>2</v>
      </c>
      <c r="E39" s="61">
        <v>570</v>
      </c>
      <c r="F39" s="62"/>
      <c r="G39" s="81">
        <f t="shared" si="4"/>
        <v>0</v>
      </c>
    </row>
    <row r="40" spans="1:7" ht="15" thickBot="1" x14ac:dyDescent="0.35">
      <c r="A40" s="295"/>
      <c r="B40" s="253"/>
      <c r="C40" s="27"/>
      <c r="D40" s="92" t="s">
        <v>1</v>
      </c>
      <c r="E40" s="93"/>
      <c r="F40" s="94"/>
      <c r="G40" s="95">
        <f>G34+G35+G36+G37+G38+G39</f>
        <v>0</v>
      </c>
    </row>
    <row r="41" spans="1:7" ht="15" thickBot="1" x14ac:dyDescent="0.35">
      <c r="A41" s="290"/>
      <c r="B41" s="239"/>
      <c r="C41" s="27"/>
      <c r="F41" s="33"/>
      <c r="G41" s="34"/>
    </row>
    <row r="42" spans="1:7" ht="28.2" thickBot="1" x14ac:dyDescent="0.35">
      <c r="A42" s="291">
        <v>6</v>
      </c>
      <c r="B42" s="245" t="s">
        <v>912</v>
      </c>
      <c r="C42" s="96" t="s">
        <v>12</v>
      </c>
      <c r="D42" s="369" t="s">
        <v>296</v>
      </c>
      <c r="E42" s="369" t="s">
        <v>297</v>
      </c>
      <c r="F42" s="370" t="s">
        <v>298</v>
      </c>
      <c r="G42" s="370" t="s">
        <v>299</v>
      </c>
    </row>
    <row r="43" spans="1:7" ht="110.4" x14ac:dyDescent="0.3">
      <c r="A43" s="1031">
        <v>7.2</v>
      </c>
      <c r="B43" s="260" t="s">
        <v>875</v>
      </c>
      <c r="C43" s="43" t="s">
        <v>162</v>
      </c>
      <c r="D43" s="44" t="s">
        <v>2</v>
      </c>
      <c r="E43" s="91">
        <v>535</v>
      </c>
      <c r="F43" s="364"/>
      <c r="G43" s="47">
        <f>E43*F43</f>
        <v>0</v>
      </c>
    </row>
    <row r="44" spans="1:7" ht="18.75" customHeight="1" x14ac:dyDescent="0.3">
      <c r="A44" s="1032"/>
      <c r="B44" s="277" t="s">
        <v>913</v>
      </c>
      <c r="C44" s="97" t="s">
        <v>78</v>
      </c>
      <c r="D44" s="44"/>
      <c r="E44" s="91"/>
      <c r="F44" s="364"/>
      <c r="G44" s="47"/>
    </row>
    <row r="45" spans="1:7" ht="41.4" x14ac:dyDescent="0.3">
      <c r="A45" s="13">
        <v>7.4</v>
      </c>
      <c r="B45" s="246" t="s">
        <v>876</v>
      </c>
      <c r="C45" s="14" t="s">
        <v>86</v>
      </c>
      <c r="D45" s="17" t="s">
        <v>2</v>
      </c>
      <c r="E45" s="68">
        <v>535</v>
      </c>
      <c r="F45" s="49"/>
      <c r="G45" s="50">
        <f>E45*F45</f>
        <v>0</v>
      </c>
    </row>
    <row r="46" spans="1:7" ht="41.4" x14ac:dyDescent="0.3">
      <c r="A46" s="13">
        <v>7.5</v>
      </c>
      <c r="B46" s="246" t="s">
        <v>877</v>
      </c>
      <c r="C46" s="14" t="s">
        <v>87</v>
      </c>
      <c r="D46" s="17" t="s">
        <v>3</v>
      </c>
      <c r="E46" s="68">
        <v>100</v>
      </c>
      <c r="F46" s="49"/>
      <c r="G46" s="50">
        <f>E46*F46</f>
        <v>0</v>
      </c>
    </row>
    <row r="47" spans="1:7" x14ac:dyDescent="0.3">
      <c r="A47" s="13">
        <v>7.5</v>
      </c>
      <c r="B47" s="246"/>
      <c r="C47" s="14"/>
      <c r="D47" s="17" t="s">
        <v>3</v>
      </c>
      <c r="E47" s="68"/>
      <c r="F47" s="49"/>
      <c r="G47" s="50">
        <f>E47*F47</f>
        <v>0</v>
      </c>
    </row>
    <row r="48" spans="1:7" ht="15" thickBot="1" x14ac:dyDescent="0.35">
      <c r="A48" s="21">
        <v>7.6</v>
      </c>
      <c r="B48" s="255"/>
      <c r="C48" s="71"/>
      <c r="D48" s="72" t="s">
        <v>3</v>
      </c>
      <c r="E48" s="73"/>
      <c r="F48" s="74"/>
      <c r="G48" s="63">
        <f>E48*F48</f>
        <v>0</v>
      </c>
    </row>
    <row r="49" spans="1:8" ht="15" thickBot="1" x14ac:dyDescent="0.35">
      <c r="A49" s="290"/>
      <c r="B49" s="239"/>
      <c r="C49" s="32"/>
      <c r="D49" s="28" t="s">
        <v>1</v>
      </c>
      <c r="E49" s="75"/>
      <c r="F49" s="30"/>
      <c r="G49" s="31">
        <f>SUM(G43:G48)</f>
        <v>0</v>
      </c>
    </row>
    <row r="50" spans="1:8" ht="15" thickBot="1" x14ac:dyDescent="0.35">
      <c r="A50" s="290"/>
      <c r="B50" s="239"/>
      <c r="C50" s="32"/>
      <c r="F50" s="33"/>
      <c r="G50" s="34"/>
    </row>
    <row r="51" spans="1:8" ht="28.2" thickBot="1" x14ac:dyDescent="0.35">
      <c r="A51" s="291">
        <v>7</v>
      </c>
      <c r="B51" s="245" t="s">
        <v>914</v>
      </c>
      <c r="C51" s="7" t="s">
        <v>193</v>
      </c>
      <c r="D51" s="369" t="s">
        <v>296</v>
      </c>
      <c r="E51" s="369" t="s">
        <v>297</v>
      </c>
      <c r="F51" s="370" t="s">
        <v>298</v>
      </c>
      <c r="G51" s="370" t="s">
        <v>299</v>
      </c>
    </row>
    <row r="52" spans="1:8" ht="82.8" x14ac:dyDescent="0.3">
      <c r="A52" s="36">
        <v>8.1</v>
      </c>
      <c r="B52" s="238" t="s">
        <v>291</v>
      </c>
      <c r="C52" s="37" t="s">
        <v>54</v>
      </c>
      <c r="D52" s="38" t="s">
        <v>2</v>
      </c>
      <c r="E52" s="77">
        <v>610</v>
      </c>
      <c r="F52" s="40"/>
      <c r="G52" s="41">
        <f>E52*F52</f>
        <v>0</v>
      </c>
    </row>
    <row r="53" spans="1:8" ht="97.2" thickBot="1" x14ac:dyDescent="0.35">
      <c r="A53" s="13">
        <v>8.4</v>
      </c>
      <c r="B53" s="246" t="s">
        <v>163</v>
      </c>
      <c r="C53" s="14" t="s">
        <v>72</v>
      </c>
      <c r="D53" s="17" t="s">
        <v>2</v>
      </c>
      <c r="E53" s="68">
        <v>560</v>
      </c>
      <c r="F53" s="49"/>
      <c r="G53" s="50">
        <f t="shared" ref="G53:G60" si="5">E53*F53</f>
        <v>0</v>
      </c>
    </row>
    <row r="54" spans="1:8" ht="15" thickBot="1" x14ac:dyDescent="0.35">
      <c r="A54" s="290"/>
      <c r="B54" s="239"/>
      <c r="C54" s="32"/>
      <c r="D54" s="28" t="s">
        <v>1</v>
      </c>
      <c r="E54" s="75"/>
      <c r="F54" s="30"/>
      <c r="G54" s="31">
        <f>SUM(G48:G53)</f>
        <v>0</v>
      </c>
    </row>
    <row r="55" spans="1:8" ht="15" thickBot="1" x14ac:dyDescent="0.35">
      <c r="A55" s="290"/>
      <c r="B55" s="239"/>
      <c r="C55" s="32"/>
      <c r="F55" s="33"/>
      <c r="G55" s="34"/>
    </row>
    <row r="56" spans="1:8" ht="28.2" thickBot="1" x14ac:dyDescent="0.35">
      <c r="A56" s="291">
        <v>8</v>
      </c>
      <c r="B56" s="245" t="s">
        <v>915</v>
      </c>
      <c r="C56" s="7" t="s">
        <v>194</v>
      </c>
      <c r="D56" s="369" t="s">
        <v>296</v>
      </c>
      <c r="E56" s="369" t="s">
        <v>297</v>
      </c>
      <c r="F56" s="370" t="s">
        <v>298</v>
      </c>
      <c r="G56" s="370" t="s">
        <v>299</v>
      </c>
    </row>
    <row r="57" spans="1:8" ht="69" x14ac:dyDescent="0.3">
      <c r="A57" s="287">
        <v>9.5</v>
      </c>
      <c r="B57" s="288" t="s">
        <v>878</v>
      </c>
      <c r="C57" s="14" t="s">
        <v>166</v>
      </c>
      <c r="D57" s="17" t="s">
        <v>2</v>
      </c>
      <c r="E57" s="66">
        <v>540</v>
      </c>
      <c r="F57" s="366"/>
      <c r="G57" s="50">
        <f t="shared" si="5"/>
        <v>0</v>
      </c>
    </row>
    <row r="58" spans="1:8" ht="55.2" x14ac:dyDescent="0.3">
      <c r="A58" s="287">
        <v>9.6999999999999993</v>
      </c>
      <c r="B58" s="288" t="s">
        <v>879</v>
      </c>
      <c r="C58" s="14" t="s">
        <v>171</v>
      </c>
      <c r="D58" s="17" t="s">
        <v>2</v>
      </c>
      <c r="E58" s="66">
        <v>432</v>
      </c>
      <c r="F58" s="366"/>
      <c r="G58" s="50">
        <f t="shared" si="5"/>
        <v>0</v>
      </c>
    </row>
    <row r="59" spans="1:8" ht="55.2" x14ac:dyDescent="0.3">
      <c r="A59" s="287">
        <v>9.8000000000000007</v>
      </c>
      <c r="B59" s="288" t="s">
        <v>880</v>
      </c>
      <c r="C59" s="14" t="s">
        <v>81</v>
      </c>
      <c r="D59" s="17" t="s">
        <v>2</v>
      </c>
      <c r="E59" s="66">
        <v>544</v>
      </c>
      <c r="F59" s="366"/>
      <c r="G59" s="50">
        <f t="shared" si="5"/>
        <v>0</v>
      </c>
    </row>
    <row r="60" spans="1:8" ht="69.599999999999994" thickBot="1" x14ac:dyDescent="0.35">
      <c r="A60" s="13">
        <v>9.1</v>
      </c>
      <c r="B60" s="246" t="s">
        <v>881</v>
      </c>
      <c r="C60" s="14" t="s">
        <v>375</v>
      </c>
      <c r="D60" s="17" t="s">
        <v>2</v>
      </c>
      <c r="E60" s="68">
        <v>332</v>
      </c>
      <c r="F60" s="49"/>
      <c r="G60" s="50">
        <f t="shared" si="5"/>
        <v>0</v>
      </c>
    </row>
    <row r="61" spans="1:8" ht="15" thickBot="1" x14ac:dyDescent="0.35">
      <c r="A61" s="290"/>
      <c r="B61" s="239"/>
      <c r="C61" s="27"/>
      <c r="D61" s="28" t="s">
        <v>1</v>
      </c>
      <c r="E61" s="75"/>
      <c r="F61" s="30"/>
      <c r="G61" s="31">
        <f>G57+G58+G59+G60</f>
        <v>0</v>
      </c>
    </row>
    <row r="62" spans="1:8" ht="15" thickBot="1" x14ac:dyDescent="0.35">
      <c r="A62" s="293"/>
      <c r="B62" s="239"/>
      <c r="C62" s="27"/>
      <c r="F62" s="33"/>
      <c r="G62" s="34"/>
      <c r="H62" s="105"/>
    </row>
    <row r="63" spans="1:8" ht="15" thickBot="1" x14ac:dyDescent="0.35">
      <c r="A63" s="291">
        <v>9</v>
      </c>
      <c r="B63" s="245" t="s">
        <v>916</v>
      </c>
      <c r="C63" s="106" t="s">
        <v>13</v>
      </c>
      <c r="D63" s="8" t="s">
        <v>0</v>
      </c>
      <c r="E63" s="9" t="s">
        <v>30</v>
      </c>
      <c r="F63" s="10" t="s">
        <v>32</v>
      </c>
      <c r="G63" s="11" t="s">
        <v>49</v>
      </c>
      <c r="H63" s="105"/>
    </row>
    <row r="64" spans="1:8" ht="41.4" x14ac:dyDescent="0.3">
      <c r="A64" s="36">
        <v>11.1</v>
      </c>
      <c r="B64" s="257" t="s">
        <v>882</v>
      </c>
      <c r="C64" s="107" t="s">
        <v>355</v>
      </c>
      <c r="D64" s="44"/>
      <c r="E64" s="108"/>
      <c r="F64" s="109"/>
      <c r="G64" s="110"/>
      <c r="H64" s="105"/>
    </row>
    <row r="65" spans="1:8" x14ac:dyDescent="0.3">
      <c r="A65" s="131" t="s">
        <v>57</v>
      </c>
      <c r="B65" s="14" t="s">
        <v>927</v>
      </c>
      <c r="C65" s="14" t="s">
        <v>854</v>
      </c>
      <c r="D65" s="17" t="s">
        <v>279</v>
      </c>
      <c r="E65" s="425">
        <v>45</v>
      </c>
      <c r="F65" s="424"/>
      <c r="G65" s="67">
        <f>E65*F65</f>
        <v>0</v>
      </c>
      <c r="H65" s="105"/>
    </row>
    <row r="66" spans="1:8" ht="71.25" customHeight="1" thickBot="1" x14ac:dyDescent="0.35">
      <c r="A66" s="13">
        <v>11.2</v>
      </c>
      <c r="B66" s="246" t="s">
        <v>283</v>
      </c>
      <c r="C66" s="14" t="s">
        <v>88</v>
      </c>
      <c r="D66" s="17" t="s">
        <v>3</v>
      </c>
      <c r="E66" s="426">
        <v>60</v>
      </c>
      <c r="F66" s="49"/>
      <c r="G66" s="427">
        <f>E66*F66</f>
        <v>0</v>
      </c>
      <c r="H66" s="105"/>
    </row>
    <row r="67" spans="1:8" ht="15" thickBot="1" x14ac:dyDescent="0.35">
      <c r="C67" s="154"/>
      <c r="D67" s="28" t="s">
        <v>1</v>
      </c>
      <c r="E67" s="93"/>
      <c r="F67" s="94"/>
      <c r="G67" s="95">
        <f>G65+G66</f>
        <v>0</v>
      </c>
    </row>
    <row r="68" spans="1:8" ht="15" thickBot="1" x14ac:dyDescent="0.35">
      <c r="C68" s="154"/>
      <c r="F68" s="34"/>
      <c r="G68" s="98"/>
    </row>
    <row r="69" spans="1:8" ht="28.2" thickBot="1" x14ac:dyDescent="0.35">
      <c r="A69" s="299">
        <v>10</v>
      </c>
      <c r="B69" s="245" t="s">
        <v>917</v>
      </c>
      <c r="C69" s="7" t="s">
        <v>380</v>
      </c>
      <c r="D69" s="369" t="s">
        <v>296</v>
      </c>
      <c r="E69" s="369" t="s">
        <v>297</v>
      </c>
      <c r="F69" s="370" t="s">
        <v>298</v>
      </c>
      <c r="G69" s="370" t="s">
        <v>299</v>
      </c>
    </row>
    <row r="70" spans="1:8" ht="55.2" x14ac:dyDescent="0.3">
      <c r="A70" s="412">
        <v>12.1</v>
      </c>
      <c r="B70" s="421" t="s">
        <v>883</v>
      </c>
      <c r="C70" s="160" t="s">
        <v>195</v>
      </c>
      <c r="D70" s="161" t="s">
        <v>2</v>
      </c>
      <c r="E70" s="183">
        <v>432</v>
      </c>
      <c r="F70" s="422"/>
      <c r="G70" s="360">
        <f t="shared" ref="G70:G72" si="6">E70*F70</f>
        <v>0</v>
      </c>
    </row>
    <row r="71" spans="1:8" ht="40.5" customHeight="1" x14ac:dyDescent="0.3">
      <c r="A71" s="287">
        <v>12.1</v>
      </c>
      <c r="B71" s="436" t="s">
        <v>884</v>
      </c>
      <c r="C71" s="178" t="s">
        <v>381</v>
      </c>
      <c r="D71" s="161" t="s">
        <v>2</v>
      </c>
      <c r="E71" s="183">
        <v>195</v>
      </c>
      <c r="F71" s="422"/>
      <c r="G71" s="360">
        <f t="shared" si="6"/>
        <v>0</v>
      </c>
    </row>
    <row r="72" spans="1:8" ht="45.75" customHeight="1" thickBot="1" x14ac:dyDescent="0.35">
      <c r="A72" s="21">
        <v>12.5</v>
      </c>
      <c r="B72" s="267" t="s">
        <v>885</v>
      </c>
      <c r="C72" s="153" t="s">
        <v>181</v>
      </c>
      <c r="D72" s="133" t="s">
        <v>3</v>
      </c>
      <c r="E72" s="355">
        <v>60</v>
      </c>
      <c r="F72" s="151"/>
      <c r="G72" s="152">
        <f t="shared" si="6"/>
        <v>0</v>
      </c>
    </row>
    <row r="73" spans="1:8" ht="15" thickBot="1" x14ac:dyDescent="0.35">
      <c r="C73" s="154"/>
      <c r="D73" s="92" t="s">
        <v>1</v>
      </c>
      <c r="E73" s="93"/>
      <c r="F73" s="94"/>
      <c r="G73" s="95">
        <f>SUM(G70:G70)</f>
        <v>0</v>
      </c>
    </row>
    <row r="74" spans="1:8" ht="15" thickBot="1" x14ac:dyDescent="0.35">
      <c r="C74" s="154"/>
      <c r="F74" s="34"/>
      <c r="G74" s="98"/>
    </row>
    <row r="75" spans="1:8" ht="28.2" thickBot="1" x14ac:dyDescent="0.35">
      <c r="A75" s="291">
        <v>11</v>
      </c>
      <c r="B75" s="245" t="s">
        <v>918</v>
      </c>
      <c r="C75" s="76" t="s">
        <v>36</v>
      </c>
      <c r="D75" s="369" t="s">
        <v>296</v>
      </c>
      <c r="E75" s="369" t="s">
        <v>297</v>
      </c>
      <c r="F75" s="370" t="s">
        <v>298</v>
      </c>
      <c r="G75" s="370" t="s">
        <v>299</v>
      </c>
    </row>
    <row r="76" spans="1:8" ht="124.8" thickBot="1" x14ac:dyDescent="0.35">
      <c r="A76" s="333">
        <v>16.100000000000001</v>
      </c>
      <c r="B76" s="334" t="s">
        <v>886</v>
      </c>
      <c r="C76" s="416" t="s">
        <v>187</v>
      </c>
      <c r="D76" s="417" t="s">
        <v>2</v>
      </c>
      <c r="E76" s="418">
        <v>544</v>
      </c>
      <c r="F76" s="419"/>
      <c r="G76" s="420">
        <f>E76*F76</f>
        <v>0</v>
      </c>
    </row>
    <row r="77" spans="1:8" ht="15" thickBot="1" x14ac:dyDescent="0.35">
      <c r="A77" s="290"/>
      <c r="B77" s="239"/>
      <c r="C77" s="154"/>
      <c r="D77" s="92" t="s">
        <v>1</v>
      </c>
      <c r="E77" s="93"/>
      <c r="F77" s="94"/>
      <c r="G77" s="95">
        <f>SUM(G76:G76)</f>
        <v>0</v>
      </c>
    </row>
    <row r="78" spans="1:8" ht="15" thickBot="1" x14ac:dyDescent="0.35">
      <c r="A78" s="290"/>
      <c r="B78" s="239"/>
      <c r="C78" s="154"/>
      <c r="D78" s="432"/>
      <c r="E78" s="433"/>
      <c r="F78" s="434"/>
      <c r="G78" s="435"/>
    </row>
    <row r="79" spans="1:8" ht="28.2" thickBot="1" x14ac:dyDescent="0.35">
      <c r="A79" s="299">
        <v>12</v>
      </c>
      <c r="B79" s="268" t="s">
        <v>1412</v>
      </c>
      <c r="C79" s="106" t="s">
        <v>1413</v>
      </c>
      <c r="D79" s="8" t="s">
        <v>296</v>
      </c>
      <c r="E79" s="8" t="s">
        <v>297</v>
      </c>
      <c r="F79" s="10" t="s">
        <v>298</v>
      </c>
      <c r="G79" s="10" t="s">
        <v>299</v>
      </c>
    </row>
    <row r="80" spans="1:8" ht="55.8" thickBot="1" x14ac:dyDescent="0.35">
      <c r="A80" s="412">
        <v>16.3</v>
      </c>
      <c r="B80" s="421" t="s">
        <v>887</v>
      </c>
      <c r="C80" s="178" t="s">
        <v>379</v>
      </c>
      <c r="D80" s="161" t="s">
        <v>2</v>
      </c>
      <c r="E80" s="164">
        <v>195</v>
      </c>
      <c r="F80" s="422"/>
      <c r="G80" s="360">
        <f>E80*F80</f>
        <v>0</v>
      </c>
    </row>
    <row r="81" spans="1:7" ht="15" thickBot="1" x14ac:dyDescent="0.35">
      <c r="A81" s="290"/>
      <c r="B81" s="239"/>
      <c r="C81" s="27"/>
      <c r="D81" s="28" t="s">
        <v>1</v>
      </c>
      <c r="E81" s="29"/>
      <c r="F81" s="30"/>
      <c r="G81" s="31">
        <f>SUM(G80:G80)</f>
        <v>0</v>
      </c>
    </row>
    <row r="82" spans="1:7" x14ac:dyDescent="0.3">
      <c r="A82" s="290"/>
      <c r="B82" s="239"/>
      <c r="C82" s="154"/>
      <c r="D82" s="432"/>
      <c r="E82" s="433"/>
      <c r="F82" s="434"/>
      <c r="G82" s="435"/>
    </row>
    <row r="83" spans="1:7" ht="15" thickBot="1" x14ac:dyDescent="0.35">
      <c r="A83" s="298"/>
      <c r="C83" s="154"/>
      <c r="F83" s="33"/>
      <c r="G83" s="34"/>
    </row>
    <row r="84" spans="1:7" ht="28.2" thickBot="1" x14ac:dyDescent="0.35">
      <c r="A84" s="410">
        <v>13</v>
      </c>
      <c r="B84" s="411" t="s">
        <v>920</v>
      </c>
      <c r="C84" s="176" t="s">
        <v>76</v>
      </c>
      <c r="D84" s="369" t="s">
        <v>296</v>
      </c>
      <c r="E84" s="369" t="s">
        <v>297</v>
      </c>
      <c r="F84" s="370" t="s">
        <v>298</v>
      </c>
      <c r="G84" s="370" t="s">
        <v>299</v>
      </c>
    </row>
    <row r="85" spans="1:7" ht="42" thickBot="1" x14ac:dyDescent="0.35">
      <c r="A85" s="412">
        <v>17.3</v>
      </c>
      <c r="B85" s="421" t="s">
        <v>888</v>
      </c>
      <c r="C85" s="178" t="s">
        <v>190</v>
      </c>
      <c r="D85" s="166" t="s">
        <v>2</v>
      </c>
      <c r="E85" s="167">
        <v>544</v>
      </c>
      <c r="F85" s="430"/>
      <c r="G85" s="431">
        <f>E85*F85</f>
        <v>0</v>
      </c>
    </row>
    <row r="86" spans="1:7" ht="15" thickBot="1" x14ac:dyDescent="0.35">
      <c r="A86" s="290"/>
      <c r="B86" s="239"/>
      <c r="C86" s="154"/>
      <c r="D86" s="28" t="s">
        <v>1</v>
      </c>
      <c r="E86" s="29"/>
      <c r="F86" s="30"/>
      <c r="G86" s="31">
        <f>SUM(G85:G85)</f>
        <v>0</v>
      </c>
    </row>
    <row r="87" spans="1:7" ht="15" thickBot="1" x14ac:dyDescent="0.35">
      <c r="A87" s="290"/>
      <c r="B87" s="239"/>
      <c r="C87" s="154"/>
      <c r="F87" s="185"/>
      <c r="G87" s="186"/>
    </row>
    <row r="88" spans="1:7" ht="28.2" thickBot="1" x14ac:dyDescent="0.35">
      <c r="A88" s="300">
        <v>14</v>
      </c>
      <c r="B88" s="245" t="s">
        <v>340</v>
      </c>
      <c r="C88" s="7" t="s">
        <v>17</v>
      </c>
      <c r="D88" s="369" t="s">
        <v>296</v>
      </c>
      <c r="E88" s="369" t="s">
        <v>297</v>
      </c>
      <c r="F88" s="370" t="s">
        <v>298</v>
      </c>
      <c r="G88" s="370" t="s">
        <v>299</v>
      </c>
    </row>
    <row r="89" spans="1:7" ht="41.4" x14ac:dyDescent="0.3">
      <c r="A89" s="65">
        <v>18.2</v>
      </c>
      <c r="B89" s="237" t="s">
        <v>889</v>
      </c>
      <c r="C89" s="189" t="s">
        <v>84</v>
      </c>
      <c r="D89" s="149" t="s">
        <v>3</v>
      </c>
      <c r="E89" s="190">
        <v>82</v>
      </c>
      <c r="F89" s="150"/>
      <c r="G89" s="163">
        <f t="shared" ref="G89:G94" si="7">E89*F89</f>
        <v>0</v>
      </c>
    </row>
    <row r="90" spans="1:7" ht="41.4" x14ac:dyDescent="0.3">
      <c r="A90" s="65">
        <v>18.3</v>
      </c>
      <c r="B90" s="237" t="s">
        <v>890</v>
      </c>
      <c r="C90" s="189" t="s">
        <v>85</v>
      </c>
      <c r="D90" s="149" t="s">
        <v>3</v>
      </c>
      <c r="E90" s="190">
        <v>12</v>
      </c>
      <c r="F90" s="150"/>
      <c r="G90" s="163">
        <f t="shared" ref="G90" si="8">E90*F90</f>
        <v>0</v>
      </c>
    </row>
    <row r="91" spans="1:7" ht="41.4" x14ac:dyDescent="0.3">
      <c r="A91" s="65">
        <v>18.3</v>
      </c>
      <c r="B91" s="237" t="s">
        <v>891</v>
      </c>
      <c r="C91" s="189" t="s">
        <v>85</v>
      </c>
      <c r="D91" s="149" t="s">
        <v>3</v>
      </c>
      <c r="E91" s="190">
        <v>6</v>
      </c>
      <c r="F91" s="150"/>
      <c r="G91" s="163">
        <f t="shared" si="7"/>
        <v>0</v>
      </c>
    </row>
    <row r="92" spans="1:7" ht="27.6" x14ac:dyDescent="0.3">
      <c r="A92" s="70">
        <v>18.5</v>
      </c>
      <c r="B92" s="249" t="s">
        <v>892</v>
      </c>
      <c r="C92" s="14" t="s">
        <v>19</v>
      </c>
      <c r="D92" s="161" t="s">
        <v>14</v>
      </c>
      <c r="E92" s="183">
        <v>4</v>
      </c>
      <c r="F92" s="162"/>
      <c r="G92" s="163">
        <f t="shared" si="7"/>
        <v>0</v>
      </c>
    </row>
    <row r="93" spans="1:7" ht="27.6" x14ac:dyDescent="0.3">
      <c r="A93" s="70">
        <v>18.600000000000001</v>
      </c>
      <c r="B93" s="249" t="s">
        <v>893</v>
      </c>
      <c r="C93" s="14" t="s">
        <v>75</v>
      </c>
      <c r="D93" s="161" t="s">
        <v>14</v>
      </c>
      <c r="E93" s="183">
        <v>4</v>
      </c>
      <c r="F93" s="162"/>
      <c r="G93" s="163">
        <f t="shared" si="7"/>
        <v>0</v>
      </c>
    </row>
    <row r="94" spans="1:7" ht="15" thickBot="1" x14ac:dyDescent="0.35">
      <c r="A94" s="80">
        <v>18.7</v>
      </c>
      <c r="B94" s="250" t="s">
        <v>894</v>
      </c>
      <c r="C94" s="22" t="s">
        <v>80</v>
      </c>
      <c r="D94" s="171" t="s">
        <v>14</v>
      </c>
      <c r="E94" s="172">
        <v>6</v>
      </c>
      <c r="F94" s="173"/>
      <c r="G94" s="147">
        <f t="shared" si="7"/>
        <v>0</v>
      </c>
    </row>
    <row r="95" spans="1:7" ht="15" thickBot="1" x14ac:dyDescent="0.35">
      <c r="A95" s="301"/>
      <c r="B95" s="269"/>
      <c r="C95" s="191"/>
      <c r="D95" s="92" t="s">
        <v>1</v>
      </c>
      <c r="E95" s="93"/>
      <c r="F95" s="94"/>
      <c r="G95" s="95">
        <f>SUM(G88:G92)</f>
        <v>0</v>
      </c>
    </row>
    <row r="96" spans="1:7" ht="15" thickBot="1" x14ac:dyDescent="0.35">
      <c r="A96" s="295"/>
      <c r="B96" s="253"/>
      <c r="C96" s="27"/>
      <c r="D96" s="192"/>
      <c r="E96" s="193"/>
      <c r="F96" s="194"/>
      <c r="G96" s="195"/>
    </row>
    <row r="97" spans="1:7" ht="15" thickBot="1" x14ac:dyDescent="0.35">
      <c r="A97" s="308">
        <v>15</v>
      </c>
      <c r="B97" s="245" t="s">
        <v>921</v>
      </c>
      <c r="C97" s="7" t="s">
        <v>38</v>
      </c>
      <c r="D97" s="8" t="s">
        <v>0</v>
      </c>
      <c r="E97" s="9" t="s">
        <v>30</v>
      </c>
      <c r="F97" s="10" t="s">
        <v>32</v>
      </c>
      <c r="G97" s="11" t="s">
        <v>49</v>
      </c>
    </row>
    <row r="98" spans="1:7" ht="27.6" x14ac:dyDescent="0.3">
      <c r="A98" s="36">
        <v>19.100000000000001</v>
      </c>
      <c r="B98" s="270" t="s">
        <v>895</v>
      </c>
      <c r="C98" s="187" t="s">
        <v>39</v>
      </c>
      <c r="D98" s="139" t="s">
        <v>14</v>
      </c>
      <c r="E98" s="188">
        <v>30</v>
      </c>
      <c r="F98" s="159"/>
      <c r="G98" s="142">
        <f>E98*F98</f>
        <v>0</v>
      </c>
    </row>
    <row r="99" spans="1:7" x14ac:dyDescent="0.3">
      <c r="A99" s="16">
        <v>19.2</v>
      </c>
      <c r="B99" s="242" t="s">
        <v>896</v>
      </c>
      <c r="C99" s="165" t="s">
        <v>44</v>
      </c>
      <c r="D99" s="196" t="s">
        <v>31</v>
      </c>
      <c r="E99" s="183">
        <v>1</v>
      </c>
      <c r="F99" s="162"/>
      <c r="G99" s="163">
        <f>E99*F99</f>
        <v>0</v>
      </c>
    </row>
    <row r="100" spans="1:7" x14ac:dyDescent="0.3">
      <c r="A100" s="16">
        <v>19.3</v>
      </c>
      <c r="B100" s="242" t="s">
        <v>897</v>
      </c>
      <c r="C100" s="165" t="s">
        <v>45</v>
      </c>
      <c r="D100" s="196" t="s">
        <v>31</v>
      </c>
      <c r="E100" s="183">
        <v>1</v>
      </c>
      <c r="F100" s="162"/>
      <c r="G100" s="163">
        <f t="shared" ref="G100:G107" si="9">E100*F100</f>
        <v>0</v>
      </c>
    </row>
    <row r="101" spans="1:7" ht="27.6" x14ac:dyDescent="0.3">
      <c r="A101" s="16">
        <v>19.399999999999999</v>
      </c>
      <c r="B101" s="242" t="s">
        <v>898</v>
      </c>
      <c r="C101" s="165" t="s">
        <v>199</v>
      </c>
      <c r="D101" s="196" t="s">
        <v>31</v>
      </c>
      <c r="E101" s="183">
        <v>1</v>
      </c>
      <c r="F101" s="162"/>
      <c r="G101" s="163">
        <f t="shared" si="9"/>
        <v>0</v>
      </c>
    </row>
    <row r="102" spans="1:7" x14ac:dyDescent="0.3">
      <c r="A102" s="16">
        <v>19.5</v>
      </c>
      <c r="B102" s="242" t="s">
        <v>899</v>
      </c>
      <c r="C102" s="165" t="s">
        <v>56</v>
      </c>
      <c r="D102" s="196" t="s">
        <v>31</v>
      </c>
      <c r="E102" s="183">
        <v>1</v>
      </c>
      <c r="F102" s="162"/>
      <c r="G102" s="163">
        <f t="shared" si="9"/>
        <v>0</v>
      </c>
    </row>
    <row r="103" spans="1:7" x14ac:dyDescent="0.3">
      <c r="A103" s="16">
        <v>19.600000000000001</v>
      </c>
      <c r="B103" s="242" t="s">
        <v>900</v>
      </c>
      <c r="C103" s="165" t="s">
        <v>47</v>
      </c>
      <c r="D103" s="196" t="s">
        <v>31</v>
      </c>
      <c r="E103" s="183">
        <v>1</v>
      </c>
      <c r="F103" s="162"/>
      <c r="G103" s="163">
        <f t="shared" si="9"/>
        <v>0</v>
      </c>
    </row>
    <row r="104" spans="1:7" x14ac:dyDescent="0.3">
      <c r="A104" s="16">
        <v>19.7</v>
      </c>
      <c r="B104" s="242" t="s">
        <v>901</v>
      </c>
      <c r="C104" s="165" t="s">
        <v>43</v>
      </c>
      <c r="D104" s="196" t="s">
        <v>31</v>
      </c>
      <c r="E104" s="183">
        <v>2</v>
      </c>
      <c r="F104" s="162"/>
      <c r="G104" s="163">
        <f t="shared" si="9"/>
        <v>0</v>
      </c>
    </row>
    <row r="105" spans="1:7" ht="27.6" x14ac:dyDescent="0.3">
      <c r="A105" s="16">
        <v>19.8</v>
      </c>
      <c r="B105" s="242" t="s">
        <v>902</v>
      </c>
      <c r="C105" s="165" t="s">
        <v>42</v>
      </c>
      <c r="D105" s="196" t="s">
        <v>31</v>
      </c>
      <c r="E105" s="183">
        <v>4</v>
      </c>
      <c r="F105" s="162"/>
      <c r="G105" s="163">
        <f t="shared" si="9"/>
        <v>0</v>
      </c>
    </row>
    <row r="106" spans="1:7" x14ac:dyDescent="0.3">
      <c r="A106" s="16">
        <v>19.899999999999999</v>
      </c>
      <c r="B106" s="271" t="s">
        <v>903</v>
      </c>
      <c r="C106" s="165" t="s">
        <v>41</v>
      </c>
      <c r="D106" s="196" t="s">
        <v>31</v>
      </c>
      <c r="E106" s="183">
        <v>2</v>
      </c>
      <c r="F106" s="162"/>
      <c r="G106" s="163">
        <f t="shared" si="9"/>
        <v>0</v>
      </c>
    </row>
    <row r="107" spans="1:7" x14ac:dyDescent="0.3">
      <c r="A107" s="197">
        <v>19.100000000000001</v>
      </c>
      <c r="B107" s="242" t="s">
        <v>904</v>
      </c>
      <c r="C107" s="165" t="s">
        <v>40</v>
      </c>
      <c r="D107" s="196" t="s">
        <v>31</v>
      </c>
      <c r="E107" s="183">
        <v>1</v>
      </c>
      <c r="F107" s="162"/>
      <c r="G107" s="163">
        <f t="shared" si="9"/>
        <v>0</v>
      </c>
    </row>
    <row r="108" spans="1:7" ht="15" thickBot="1" x14ac:dyDescent="0.35">
      <c r="A108" s="21">
        <v>19.11</v>
      </c>
      <c r="B108" s="272" t="s">
        <v>905</v>
      </c>
      <c r="C108" s="309" t="s">
        <v>46</v>
      </c>
      <c r="D108" s="198" t="s">
        <v>14</v>
      </c>
      <c r="E108" s="167">
        <v>1</v>
      </c>
      <c r="F108" s="168"/>
      <c r="G108" s="169">
        <f>E108*F108</f>
        <v>0</v>
      </c>
    </row>
    <row r="109" spans="1:7" ht="15" thickBot="1" x14ac:dyDescent="0.35">
      <c r="A109" s="290"/>
      <c r="B109" s="239"/>
      <c r="C109" s="154"/>
      <c r="D109" s="28" t="s">
        <v>1</v>
      </c>
      <c r="E109" s="29"/>
      <c r="F109" s="30"/>
      <c r="G109" s="31">
        <f>SUM(G98:G108)</f>
        <v>0</v>
      </c>
    </row>
    <row r="110" spans="1:7" ht="15" thickBot="1" x14ac:dyDescent="0.35">
      <c r="C110" s="154"/>
      <c r="F110" s="33"/>
      <c r="G110" s="34"/>
    </row>
    <row r="111" spans="1:7" x14ac:dyDescent="0.3">
      <c r="B111" s="7" t="s">
        <v>922</v>
      </c>
      <c r="C111" s="7" t="s">
        <v>20</v>
      </c>
      <c r="F111" s="200"/>
      <c r="G111" s="201"/>
    </row>
    <row r="112" spans="1:7" x14ac:dyDescent="0.3">
      <c r="A112" s="311">
        <v>1</v>
      </c>
      <c r="B112" s="313" t="s">
        <v>907</v>
      </c>
      <c r="C112" s="315" t="s">
        <v>5</v>
      </c>
      <c r="D112" s="206"/>
      <c r="E112" s="207"/>
      <c r="F112" s="208"/>
      <c r="G112" s="209">
        <f>G12</f>
        <v>0</v>
      </c>
    </row>
    <row r="113" spans="1:7" x14ac:dyDescent="0.3">
      <c r="A113" s="311">
        <v>2</v>
      </c>
      <c r="B113" s="313" t="s">
        <v>908</v>
      </c>
      <c r="C113" s="315" t="s">
        <v>7</v>
      </c>
      <c r="D113" s="210"/>
      <c r="E113" s="207"/>
      <c r="F113" s="208"/>
      <c r="G113" s="209">
        <f>G26</f>
        <v>0</v>
      </c>
    </row>
    <row r="114" spans="1:7" x14ac:dyDescent="0.3">
      <c r="A114" s="311">
        <v>3</v>
      </c>
      <c r="B114" s="313" t="s">
        <v>909</v>
      </c>
      <c r="C114" s="315" t="s">
        <v>21</v>
      </c>
      <c r="D114" s="210"/>
      <c r="E114" s="207"/>
      <c r="F114" s="208"/>
      <c r="G114" s="209">
        <f>G26</f>
        <v>0</v>
      </c>
    </row>
    <row r="115" spans="1:7" x14ac:dyDescent="0.3">
      <c r="A115" s="311">
        <v>4</v>
      </c>
      <c r="B115" s="313" t="s">
        <v>910</v>
      </c>
      <c r="C115" s="315" t="s">
        <v>10</v>
      </c>
      <c r="D115" s="210"/>
      <c r="E115" s="207"/>
      <c r="F115" s="208"/>
      <c r="G115" s="209">
        <f>G31</f>
        <v>0</v>
      </c>
    </row>
    <row r="116" spans="1:7" x14ac:dyDescent="0.3">
      <c r="A116" s="311">
        <v>5</v>
      </c>
      <c r="B116" s="313" t="s">
        <v>923</v>
      </c>
      <c r="C116" s="315" t="s">
        <v>11</v>
      </c>
      <c r="D116" s="210"/>
      <c r="E116" s="207"/>
      <c r="F116" s="208"/>
      <c r="G116" s="209">
        <f>G67</f>
        <v>0</v>
      </c>
    </row>
    <row r="117" spans="1:7" x14ac:dyDescent="0.3">
      <c r="A117" s="311">
        <v>6</v>
      </c>
      <c r="B117" s="313" t="s">
        <v>912</v>
      </c>
      <c r="C117" s="315" t="s">
        <v>22</v>
      </c>
      <c r="D117" s="210"/>
      <c r="E117" s="207"/>
      <c r="F117" s="208"/>
      <c r="G117" s="209">
        <f>G49</f>
        <v>0</v>
      </c>
    </row>
    <row r="118" spans="1:7" x14ac:dyDescent="0.3">
      <c r="A118" s="311">
        <v>7</v>
      </c>
      <c r="B118" s="313" t="s">
        <v>914</v>
      </c>
      <c r="C118" s="315" t="s">
        <v>203</v>
      </c>
      <c r="D118" s="210"/>
      <c r="E118" s="207"/>
      <c r="F118" s="208"/>
      <c r="G118" s="209">
        <f>G54</f>
        <v>0</v>
      </c>
    </row>
    <row r="119" spans="1:7" x14ac:dyDescent="0.3">
      <c r="A119" s="311">
        <v>8</v>
      </c>
      <c r="B119" s="313" t="s">
        <v>924</v>
      </c>
      <c r="C119" s="315" t="s">
        <v>204</v>
      </c>
      <c r="D119" s="210"/>
      <c r="E119" s="207"/>
      <c r="F119" s="208"/>
      <c r="G119" s="209">
        <f>G61</f>
        <v>0</v>
      </c>
    </row>
    <row r="120" spans="1:7" x14ac:dyDescent="0.3">
      <c r="A120" s="311">
        <v>9</v>
      </c>
      <c r="B120" s="313" t="s">
        <v>916</v>
      </c>
      <c r="C120" s="315" t="s">
        <v>23</v>
      </c>
      <c r="D120" s="210"/>
      <c r="E120" s="207"/>
      <c r="F120" s="208"/>
      <c r="G120" s="209">
        <f>G67</f>
        <v>0</v>
      </c>
    </row>
    <row r="121" spans="1:7" x14ac:dyDescent="0.3">
      <c r="A121" s="311">
        <v>10</v>
      </c>
      <c r="B121" s="313" t="s">
        <v>925</v>
      </c>
      <c r="C121" s="315" t="s">
        <v>48</v>
      </c>
      <c r="D121" s="210"/>
      <c r="E121" s="207"/>
      <c r="F121" s="208"/>
      <c r="G121" s="209">
        <f>G73</f>
        <v>0</v>
      </c>
    </row>
    <row r="122" spans="1:7" x14ac:dyDescent="0.3">
      <c r="A122" s="311">
        <v>11</v>
      </c>
      <c r="B122" s="313" t="s">
        <v>918</v>
      </c>
      <c r="C122" s="315" t="s">
        <v>25</v>
      </c>
      <c r="D122" s="210"/>
      <c r="E122" s="207"/>
      <c r="F122" s="208"/>
      <c r="G122" s="209">
        <f>G77</f>
        <v>0</v>
      </c>
    </row>
    <row r="123" spans="1:7" x14ac:dyDescent="0.3">
      <c r="A123" s="311">
        <v>12</v>
      </c>
      <c r="B123" s="313" t="s">
        <v>1414</v>
      </c>
      <c r="C123" s="315" t="s">
        <v>1415</v>
      </c>
      <c r="D123" s="210"/>
      <c r="E123" s="207"/>
      <c r="F123" s="208"/>
      <c r="G123" s="209">
        <f>G81</f>
        <v>0</v>
      </c>
    </row>
    <row r="124" spans="1:7" x14ac:dyDescent="0.3">
      <c r="A124" s="311">
        <v>13</v>
      </c>
      <c r="B124" s="313" t="s">
        <v>920</v>
      </c>
      <c r="C124" s="315" t="s">
        <v>77</v>
      </c>
      <c r="D124" s="210"/>
      <c r="E124" s="207"/>
      <c r="F124" s="208"/>
      <c r="G124" s="209">
        <f>G86</f>
        <v>0</v>
      </c>
    </row>
    <row r="125" spans="1:7" x14ac:dyDescent="0.3">
      <c r="A125" s="311">
        <v>14</v>
      </c>
      <c r="B125" s="313" t="s">
        <v>340</v>
      </c>
      <c r="C125" s="315" t="s">
        <v>27</v>
      </c>
      <c r="D125" s="210"/>
      <c r="E125" s="207"/>
      <c r="F125" s="208"/>
      <c r="G125" s="209">
        <f>G95</f>
        <v>0</v>
      </c>
    </row>
    <row r="126" spans="1:7" ht="15" thickBot="1" x14ac:dyDescent="0.35">
      <c r="A126" s="311">
        <v>15</v>
      </c>
      <c r="B126" s="314" t="s">
        <v>926</v>
      </c>
      <c r="C126" s="316" t="s">
        <v>38</v>
      </c>
      <c r="D126" s="211"/>
      <c r="E126" s="212"/>
      <c r="F126" s="213"/>
      <c r="G126" s="214">
        <f>G109</f>
        <v>0</v>
      </c>
    </row>
    <row r="127" spans="1:7" ht="15" thickBot="1" x14ac:dyDescent="0.35">
      <c r="A127" s="302"/>
      <c r="B127" s="215" t="s">
        <v>206</v>
      </c>
      <c r="C127" s="215" t="s">
        <v>51</v>
      </c>
      <c r="D127" s="94"/>
      <c r="E127" s="93"/>
      <c r="F127" s="216"/>
      <c r="G127" s="217">
        <f>SUM(G112:G126)</f>
        <v>0</v>
      </c>
    </row>
    <row r="128" spans="1:7" x14ac:dyDescent="0.3">
      <c r="A128" s="292"/>
      <c r="B128" s="244"/>
      <c r="C128" s="154"/>
      <c r="D128" s="218"/>
      <c r="F128" s="200"/>
      <c r="G128" s="34"/>
    </row>
    <row r="129" spans="3:7" x14ac:dyDescent="0.3">
      <c r="C129" s="154"/>
      <c r="D129" s="219"/>
      <c r="F129" s="33"/>
      <c r="G129" s="34"/>
    </row>
    <row r="130" spans="3:7" x14ac:dyDescent="0.3">
      <c r="C130" s="154"/>
      <c r="F130" s="34"/>
      <c r="G130" s="34"/>
    </row>
    <row r="131" spans="3:7" x14ac:dyDescent="0.3">
      <c r="C131" s="32"/>
      <c r="F131" s="34"/>
      <c r="G131" s="34"/>
    </row>
    <row r="132" spans="3:7" x14ac:dyDescent="0.3">
      <c r="C132" s="154"/>
      <c r="F132" s="34"/>
      <c r="G132" s="34"/>
    </row>
    <row r="133" spans="3:7" x14ac:dyDescent="0.3">
      <c r="C133" s="154"/>
      <c r="F133" s="34"/>
      <c r="G133" s="34"/>
    </row>
    <row r="134" spans="3:7" x14ac:dyDescent="0.3">
      <c r="C134" s="32"/>
      <c r="F134" s="6"/>
    </row>
    <row r="135" spans="3:7" x14ac:dyDescent="0.3">
      <c r="C135" s="32"/>
      <c r="F135" s="6"/>
    </row>
    <row r="136" spans="3:7" x14ac:dyDescent="0.3">
      <c r="C136" s="27"/>
      <c r="F136" s="6"/>
    </row>
    <row r="137" spans="3:7" x14ac:dyDescent="0.3">
      <c r="C137" s="27"/>
    </row>
    <row r="138" spans="3:7" x14ac:dyDescent="0.3">
      <c r="C138" s="27"/>
    </row>
    <row r="139" spans="3:7" x14ac:dyDescent="0.3">
      <c r="C139" s="27"/>
    </row>
  </sheetData>
  <mergeCells count="1">
    <mergeCell ref="A43:A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topLeftCell="A43" zoomScale="85" zoomScaleNormal="85" workbookViewId="0">
      <selection activeCell="F41" sqref="F41:F47"/>
    </sheetView>
  </sheetViews>
  <sheetFormatPr defaultColWidth="8.88671875" defaultRowHeight="13.8" x14ac:dyDescent="0.3"/>
  <cols>
    <col min="1" max="1" width="8.33203125" style="218" customWidth="1"/>
    <col min="2" max="3" width="50.6640625" style="201" customWidth="1"/>
    <col min="4" max="4" width="12" style="201" customWidth="1"/>
    <col min="5" max="5" width="13.44140625" style="491" customWidth="1"/>
    <col min="6" max="6" width="13.109375" style="367" customWidth="1"/>
    <col min="7" max="7" width="17.33203125" style="367" customWidth="1"/>
    <col min="8" max="256" width="8.88671875" style="201"/>
    <col min="257" max="257" width="5.44140625" style="201" customWidth="1"/>
    <col min="258" max="258" width="45.88671875" style="201" customWidth="1"/>
    <col min="259" max="259" width="45.6640625" style="201" customWidth="1"/>
    <col min="260" max="260" width="8.88671875" style="201"/>
    <col min="261" max="261" width="13.33203125" style="201" customWidth="1"/>
    <col min="262" max="262" width="11" style="201" customWidth="1"/>
    <col min="263" max="263" width="15.109375" style="201" customWidth="1"/>
    <col min="264" max="512" width="8.88671875" style="201"/>
    <col min="513" max="513" width="5.44140625" style="201" customWidth="1"/>
    <col min="514" max="514" width="45.88671875" style="201" customWidth="1"/>
    <col min="515" max="515" width="45.6640625" style="201" customWidth="1"/>
    <col min="516" max="516" width="8.88671875" style="201"/>
    <col min="517" max="517" width="13.33203125" style="201" customWidth="1"/>
    <col min="518" max="518" width="11" style="201" customWidth="1"/>
    <col min="519" max="519" width="15.109375" style="201" customWidth="1"/>
    <col min="520" max="768" width="8.88671875" style="201"/>
    <col min="769" max="769" width="5.44140625" style="201" customWidth="1"/>
    <col min="770" max="770" width="45.88671875" style="201" customWidth="1"/>
    <col min="771" max="771" width="45.6640625" style="201" customWidth="1"/>
    <col min="772" max="772" width="8.88671875" style="201"/>
    <col min="773" max="773" width="13.33203125" style="201" customWidth="1"/>
    <col min="774" max="774" width="11" style="201" customWidth="1"/>
    <col min="775" max="775" width="15.109375" style="201" customWidth="1"/>
    <col min="776" max="1024" width="8.88671875" style="201"/>
    <col min="1025" max="1025" width="5.44140625" style="201" customWidth="1"/>
    <col min="1026" max="1026" width="45.88671875" style="201" customWidth="1"/>
    <col min="1027" max="1027" width="45.6640625" style="201" customWidth="1"/>
    <col min="1028" max="1028" width="8.88671875" style="201"/>
    <col min="1029" max="1029" width="13.33203125" style="201" customWidth="1"/>
    <col min="1030" max="1030" width="11" style="201" customWidth="1"/>
    <col min="1031" max="1031" width="15.109375" style="201" customWidth="1"/>
    <col min="1032" max="1280" width="8.88671875" style="201"/>
    <col min="1281" max="1281" width="5.44140625" style="201" customWidth="1"/>
    <col min="1282" max="1282" width="45.88671875" style="201" customWidth="1"/>
    <col min="1283" max="1283" width="45.6640625" style="201" customWidth="1"/>
    <col min="1284" max="1284" width="8.88671875" style="201"/>
    <col min="1285" max="1285" width="13.33203125" style="201" customWidth="1"/>
    <col min="1286" max="1286" width="11" style="201" customWidth="1"/>
    <col min="1287" max="1287" width="15.109375" style="201" customWidth="1"/>
    <col min="1288" max="1536" width="8.88671875" style="201"/>
    <col min="1537" max="1537" width="5.44140625" style="201" customWidth="1"/>
    <col min="1538" max="1538" width="45.88671875" style="201" customWidth="1"/>
    <col min="1539" max="1539" width="45.6640625" style="201" customWidth="1"/>
    <col min="1540" max="1540" width="8.88671875" style="201"/>
    <col min="1541" max="1541" width="13.33203125" style="201" customWidth="1"/>
    <col min="1542" max="1542" width="11" style="201" customWidth="1"/>
    <col min="1543" max="1543" width="15.109375" style="201" customWidth="1"/>
    <col min="1544" max="1792" width="8.88671875" style="201"/>
    <col min="1793" max="1793" width="5.44140625" style="201" customWidth="1"/>
    <col min="1794" max="1794" width="45.88671875" style="201" customWidth="1"/>
    <col min="1795" max="1795" width="45.6640625" style="201" customWidth="1"/>
    <col min="1796" max="1796" width="8.88671875" style="201"/>
    <col min="1797" max="1797" width="13.33203125" style="201" customWidth="1"/>
    <col min="1798" max="1798" width="11" style="201" customWidth="1"/>
    <col min="1799" max="1799" width="15.109375" style="201" customWidth="1"/>
    <col min="1800" max="2048" width="8.88671875" style="201"/>
    <col min="2049" max="2049" width="5.44140625" style="201" customWidth="1"/>
    <col min="2050" max="2050" width="45.88671875" style="201" customWidth="1"/>
    <col min="2051" max="2051" width="45.6640625" style="201" customWidth="1"/>
    <col min="2052" max="2052" width="8.88671875" style="201"/>
    <col min="2053" max="2053" width="13.33203125" style="201" customWidth="1"/>
    <col min="2054" max="2054" width="11" style="201" customWidth="1"/>
    <col min="2055" max="2055" width="15.109375" style="201" customWidth="1"/>
    <col min="2056" max="2304" width="8.88671875" style="201"/>
    <col min="2305" max="2305" width="5.44140625" style="201" customWidth="1"/>
    <col min="2306" max="2306" width="45.88671875" style="201" customWidth="1"/>
    <col min="2307" max="2307" width="45.6640625" style="201" customWidth="1"/>
    <col min="2308" max="2308" width="8.88671875" style="201"/>
    <col min="2309" max="2309" width="13.33203125" style="201" customWidth="1"/>
    <col min="2310" max="2310" width="11" style="201" customWidth="1"/>
    <col min="2311" max="2311" width="15.109375" style="201" customWidth="1"/>
    <col min="2312" max="2560" width="8.88671875" style="201"/>
    <col min="2561" max="2561" width="5.44140625" style="201" customWidth="1"/>
    <col min="2562" max="2562" width="45.88671875" style="201" customWidth="1"/>
    <col min="2563" max="2563" width="45.6640625" style="201" customWidth="1"/>
    <col min="2564" max="2564" width="8.88671875" style="201"/>
    <col min="2565" max="2565" width="13.33203125" style="201" customWidth="1"/>
    <col min="2566" max="2566" width="11" style="201" customWidth="1"/>
    <col min="2567" max="2567" width="15.109375" style="201" customWidth="1"/>
    <col min="2568" max="2816" width="8.88671875" style="201"/>
    <col min="2817" max="2817" width="5.44140625" style="201" customWidth="1"/>
    <col min="2818" max="2818" width="45.88671875" style="201" customWidth="1"/>
    <col min="2819" max="2819" width="45.6640625" style="201" customWidth="1"/>
    <col min="2820" max="2820" width="8.88671875" style="201"/>
    <col min="2821" max="2821" width="13.33203125" style="201" customWidth="1"/>
    <col min="2822" max="2822" width="11" style="201" customWidth="1"/>
    <col min="2823" max="2823" width="15.109375" style="201" customWidth="1"/>
    <col min="2824" max="3072" width="8.88671875" style="201"/>
    <col min="3073" max="3073" width="5.44140625" style="201" customWidth="1"/>
    <col min="3074" max="3074" width="45.88671875" style="201" customWidth="1"/>
    <col min="3075" max="3075" width="45.6640625" style="201" customWidth="1"/>
    <col min="3076" max="3076" width="8.88671875" style="201"/>
    <col min="3077" max="3077" width="13.33203125" style="201" customWidth="1"/>
    <col min="3078" max="3078" width="11" style="201" customWidth="1"/>
    <col min="3079" max="3079" width="15.109375" style="201" customWidth="1"/>
    <col min="3080" max="3328" width="8.88671875" style="201"/>
    <col min="3329" max="3329" width="5.44140625" style="201" customWidth="1"/>
    <col min="3330" max="3330" width="45.88671875" style="201" customWidth="1"/>
    <col min="3331" max="3331" width="45.6640625" style="201" customWidth="1"/>
    <col min="3332" max="3332" width="8.88671875" style="201"/>
    <col min="3333" max="3333" width="13.33203125" style="201" customWidth="1"/>
    <col min="3334" max="3334" width="11" style="201" customWidth="1"/>
    <col min="3335" max="3335" width="15.109375" style="201" customWidth="1"/>
    <col min="3336" max="3584" width="8.88671875" style="201"/>
    <col min="3585" max="3585" width="5.44140625" style="201" customWidth="1"/>
    <col min="3586" max="3586" width="45.88671875" style="201" customWidth="1"/>
    <col min="3587" max="3587" width="45.6640625" style="201" customWidth="1"/>
    <col min="3588" max="3588" width="8.88671875" style="201"/>
    <col min="3589" max="3589" width="13.33203125" style="201" customWidth="1"/>
    <col min="3590" max="3590" width="11" style="201" customWidth="1"/>
    <col min="3591" max="3591" width="15.109375" style="201" customWidth="1"/>
    <col min="3592" max="3840" width="8.88671875" style="201"/>
    <col min="3841" max="3841" width="5.44140625" style="201" customWidth="1"/>
    <col min="3842" max="3842" width="45.88671875" style="201" customWidth="1"/>
    <col min="3843" max="3843" width="45.6640625" style="201" customWidth="1"/>
    <col min="3844" max="3844" width="8.88671875" style="201"/>
    <col min="3845" max="3845" width="13.33203125" style="201" customWidth="1"/>
    <col min="3846" max="3846" width="11" style="201" customWidth="1"/>
    <col min="3847" max="3847" width="15.109375" style="201" customWidth="1"/>
    <col min="3848" max="4096" width="8.88671875" style="201"/>
    <col min="4097" max="4097" width="5.44140625" style="201" customWidth="1"/>
    <col min="4098" max="4098" width="45.88671875" style="201" customWidth="1"/>
    <col min="4099" max="4099" width="45.6640625" style="201" customWidth="1"/>
    <col min="4100" max="4100" width="8.88671875" style="201"/>
    <col min="4101" max="4101" width="13.33203125" style="201" customWidth="1"/>
    <col min="4102" max="4102" width="11" style="201" customWidth="1"/>
    <col min="4103" max="4103" width="15.109375" style="201" customWidth="1"/>
    <col min="4104" max="4352" width="8.88671875" style="201"/>
    <col min="4353" max="4353" width="5.44140625" style="201" customWidth="1"/>
    <col min="4354" max="4354" width="45.88671875" style="201" customWidth="1"/>
    <col min="4355" max="4355" width="45.6640625" style="201" customWidth="1"/>
    <col min="4356" max="4356" width="8.88671875" style="201"/>
    <col min="4357" max="4357" width="13.33203125" style="201" customWidth="1"/>
    <col min="4358" max="4358" width="11" style="201" customWidth="1"/>
    <col min="4359" max="4359" width="15.109375" style="201" customWidth="1"/>
    <col min="4360" max="4608" width="8.88671875" style="201"/>
    <col min="4609" max="4609" width="5.44140625" style="201" customWidth="1"/>
    <col min="4610" max="4610" width="45.88671875" style="201" customWidth="1"/>
    <col min="4611" max="4611" width="45.6640625" style="201" customWidth="1"/>
    <col min="4612" max="4612" width="8.88671875" style="201"/>
    <col min="4613" max="4613" width="13.33203125" style="201" customWidth="1"/>
    <col min="4614" max="4614" width="11" style="201" customWidth="1"/>
    <col min="4615" max="4615" width="15.109375" style="201" customWidth="1"/>
    <col min="4616" max="4864" width="8.88671875" style="201"/>
    <col min="4865" max="4865" width="5.44140625" style="201" customWidth="1"/>
    <col min="4866" max="4866" width="45.88671875" style="201" customWidth="1"/>
    <col min="4867" max="4867" width="45.6640625" style="201" customWidth="1"/>
    <col min="4868" max="4868" width="8.88671875" style="201"/>
    <col min="4869" max="4869" width="13.33203125" style="201" customWidth="1"/>
    <col min="4870" max="4870" width="11" style="201" customWidth="1"/>
    <col min="4871" max="4871" width="15.109375" style="201" customWidth="1"/>
    <col min="4872" max="5120" width="8.88671875" style="201"/>
    <col min="5121" max="5121" width="5.44140625" style="201" customWidth="1"/>
    <col min="5122" max="5122" width="45.88671875" style="201" customWidth="1"/>
    <col min="5123" max="5123" width="45.6640625" style="201" customWidth="1"/>
    <col min="5124" max="5124" width="8.88671875" style="201"/>
    <col min="5125" max="5125" width="13.33203125" style="201" customWidth="1"/>
    <col min="5126" max="5126" width="11" style="201" customWidth="1"/>
    <col min="5127" max="5127" width="15.109375" style="201" customWidth="1"/>
    <col min="5128" max="5376" width="8.88671875" style="201"/>
    <col min="5377" max="5377" width="5.44140625" style="201" customWidth="1"/>
    <col min="5378" max="5378" width="45.88671875" style="201" customWidth="1"/>
    <col min="5379" max="5379" width="45.6640625" style="201" customWidth="1"/>
    <col min="5380" max="5380" width="8.88671875" style="201"/>
    <col min="5381" max="5381" width="13.33203125" style="201" customWidth="1"/>
    <col min="5382" max="5382" width="11" style="201" customWidth="1"/>
    <col min="5383" max="5383" width="15.109375" style="201" customWidth="1"/>
    <col min="5384" max="5632" width="8.88671875" style="201"/>
    <col min="5633" max="5633" width="5.44140625" style="201" customWidth="1"/>
    <col min="5634" max="5634" width="45.88671875" style="201" customWidth="1"/>
    <col min="5635" max="5635" width="45.6640625" style="201" customWidth="1"/>
    <col min="5636" max="5636" width="8.88671875" style="201"/>
    <col min="5637" max="5637" width="13.33203125" style="201" customWidth="1"/>
    <col min="5638" max="5638" width="11" style="201" customWidth="1"/>
    <col min="5639" max="5639" width="15.109375" style="201" customWidth="1"/>
    <col min="5640" max="5888" width="8.88671875" style="201"/>
    <col min="5889" max="5889" width="5.44140625" style="201" customWidth="1"/>
    <col min="5890" max="5890" width="45.88671875" style="201" customWidth="1"/>
    <col min="5891" max="5891" width="45.6640625" style="201" customWidth="1"/>
    <col min="5892" max="5892" width="8.88671875" style="201"/>
    <col min="5893" max="5893" width="13.33203125" style="201" customWidth="1"/>
    <col min="5894" max="5894" width="11" style="201" customWidth="1"/>
    <col min="5895" max="5895" width="15.109375" style="201" customWidth="1"/>
    <col min="5896" max="6144" width="8.88671875" style="201"/>
    <col min="6145" max="6145" width="5.44140625" style="201" customWidth="1"/>
    <col min="6146" max="6146" width="45.88671875" style="201" customWidth="1"/>
    <col min="6147" max="6147" width="45.6640625" style="201" customWidth="1"/>
    <col min="6148" max="6148" width="8.88671875" style="201"/>
    <col min="6149" max="6149" width="13.33203125" style="201" customWidth="1"/>
    <col min="6150" max="6150" width="11" style="201" customWidth="1"/>
    <col min="6151" max="6151" width="15.109375" style="201" customWidth="1"/>
    <col min="6152" max="6400" width="8.88671875" style="201"/>
    <col min="6401" max="6401" width="5.44140625" style="201" customWidth="1"/>
    <col min="6402" max="6402" width="45.88671875" style="201" customWidth="1"/>
    <col min="6403" max="6403" width="45.6640625" style="201" customWidth="1"/>
    <col min="6404" max="6404" width="8.88671875" style="201"/>
    <col min="6405" max="6405" width="13.33203125" style="201" customWidth="1"/>
    <col min="6406" max="6406" width="11" style="201" customWidth="1"/>
    <col min="6407" max="6407" width="15.109375" style="201" customWidth="1"/>
    <col min="6408" max="6656" width="8.88671875" style="201"/>
    <col min="6657" max="6657" width="5.44140625" style="201" customWidth="1"/>
    <col min="6658" max="6658" width="45.88671875" style="201" customWidth="1"/>
    <col min="6659" max="6659" width="45.6640625" style="201" customWidth="1"/>
    <col min="6660" max="6660" width="8.88671875" style="201"/>
    <col min="6661" max="6661" width="13.33203125" style="201" customWidth="1"/>
    <col min="6662" max="6662" width="11" style="201" customWidth="1"/>
    <col min="6663" max="6663" width="15.109375" style="201" customWidth="1"/>
    <col min="6664" max="6912" width="8.88671875" style="201"/>
    <col min="6913" max="6913" width="5.44140625" style="201" customWidth="1"/>
    <col min="6914" max="6914" width="45.88671875" style="201" customWidth="1"/>
    <col min="6915" max="6915" width="45.6640625" style="201" customWidth="1"/>
    <col min="6916" max="6916" width="8.88671875" style="201"/>
    <col min="6917" max="6917" width="13.33203125" style="201" customWidth="1"/>
    <col min="6918" max="6918" width="11" style="201" customWidth="1"/>
    <col min="6919" max="6919" width="15.109375" style="201" customWidth="1"/>
    <col min="6920" max="7168" width="8.88671875" style="201"/>
    <col min="7169" max="7169" width="5.44140625" style="201" customWidth="1"/>
    <col min="7170" max="7170" width="45.88671875" style="201" customWidth="1"/>
    <col min="7171" max="7171" width="45.6640625" style="201" customWidth="1"/>
    <col min="7172" max="7172" width="8.88671875" style="201"/>
    <col min="7173" max="7173" width="13.33203125" style="201" customWidth="1"/>
    <col min="7174" max="7174" width="11" style="201" customWidth="1"/>
    <col min="7175" max="7175" width="15.109375" style="201" customWidth="1"/>
    <col min="7176" max="7424" width="8.88671875" style="201"/>
    <col min="7425" max="7425" width="5.44140625" style="201" customWidth="1"/>
    <col min="7426" max="7426" width="45.88671875" style="201" customWidth="1"/>
    <col min="7427" max="7427" width="45.6640625" style="201" customWidth="1"/>
    <col min="7428" max="7428" width="8.88671875" style="201"/>
    <col min="7429" max="7429" width="13.33203125" style="201" customWidth="1"/>
    <col min="7430" max="7430" width="11" style="201" customWidth="1"/>
    <col min="7431" max="7431" width="15.109375" style="201" customWidth="1"/>
    <col min="7432" max="7680" width="8.88671875" style="201"/>
    <col min="7681" max="7681" width="5.44140625" style="201" customWidth="1"/>
    <col min="7682" max="7682" width="45.88671875" style="201" customWidth="1"/>
    <col min="7683" max="7683" width="45.6640625" style="201" customWidth="1"/>
    <col min="7684" max="7684" width="8.88671875" style="201"/>
    <col min="7685" max="7685" width="13.33203125" style="201" customWidth="1"/>
    <col min="7686" max="7686" width="11" style="201" customWidth="1"/>
    <col min="7687" max="7687" width="15.109375" style="201" customWidth="1"/>
    <col min="7688" max="7936" width="8.88671875" style="201"/>
    <col min="7937" max="7937" width="5.44140625" style="201" customWidth="1"/>
    <col min="7938" max="7938" width="45.88671875" style="201" customWidth="1"/>
    <col min="7939" max="7939" width="45.6640625" style="201" customWidth="1"/>
    <col min="7940" max="7940" width="8.88671875" style="201"/>
    <col min="7941" max="7941" width="13.33203125" style="201" customWidth="1"/>
    <col min="7942" max="7942" width="11" style="201" customWidth="1"/>
    <col min="7943" max="7943" width="15.109375" style="201" customWidth="1"/>
    <col min="7944" max="8192" width="8.88671875" style="201"/>
    <col min="8193" max="8193" width="5.44140625" style="201" customWidth="1"/>
    <col min="8194" max="8194" width="45.88671875" style="201" customWidth="1"/>
    <col min="8195" max="8195" width="45.6640625" style="201" customWidth="1"/>
    <col min="8196" max="8196" width="8.88671875" style="201"/>
    <col min="8197" max="8197" width="13.33203125" style="201" customWidth="1"/>
    <col min="8198" max="8198" width="11" style="201" customWidth="1"/>
    <col min="8199" max="8199" width="15.109375" style="201" customWidth="1"/>
    <col min="8200" max="8448" width="8.88671875" style="201"/>
    <col min="8449" max="8449" width="5.44140625" style="201" customWidth="1"/>
    <col min="8450" max="8450" width="45.88671875" style="201" customWidth="1"/>
    <col min="8451" max="8451" width="45.6640625" style="201" customWidth="1"/>
    <col min="8452" max="8452" width="8.88671875" style="201"/>
    <col min="8453" max="8453" width="13.33203125" style="201" customWidth="1"/>
    <col min="8454" max="8454" width="11" style="201" customWidth="1"/>
    <col min="8455" max="8455" width="15.109375" style="201" customWidth="1"/>
    <col min="8456" max="8704" width="8.88671875" style="201"/>
    <col min="8705" max="8705" width="5.44140625" style="201" customWidth="1"/>
    <col min="8706" max="8706" width="45.88671875" style="201" customWidth="1"/>
    <col min="8707" max="8707" width="45.6640625" style="201" customWidth="1"/>
    <col min="8708" max="8708" width="8.88671875" style="201"/>
    <col min="8709" max="8709" width="13.33203125" style="201" customWidth="1"/>
    <col min="8710" max="8710" width="11" style="201" customWidth="1"/>
    <col min="8711" max="8711" width="15.109375" style="201" customWidth="1"/>
    <col min="8712" max="8960" width="8.88671875" style="201"/>
    <col min="8961" max="8961" width="5.44140625" style="201" customWidth="1"/>
    <col min="8962" max="8962" width="45.88671875" style="201" customWidth="1"/>
    <col min="8963" max="8963" width="45.6640625" style="201" customWidth="1"/>
    <col min="8964" max="8964" width="8.88671875" style="201"/>
    <col min="8965" max="8965" width="13.33203125" style="201" customWidth="1"/>
    <col min="8966" max="8966" width="11" style="201" customWidth="1"/>
    <col min="8967" max="8967" width="15.109375" style="201" customWidth="1"/>
    <col min="8968" max="9216" width="8.88671875" style="201"/>
    <col min="9217" max="9217" width="5.44140625" style="201" customWidth="1"/>
    <col min="9218" max="9218" width="45.88671875" style="201" customWidth="1"/>
    <col min="9219" max="9219" width="45.6640625" style="201" customWidth="1"/>
    <col min="9220" max="9220" width="8.88671875" style="201"/>
    <col min="9221" max="9221" width="13.33203125" style="201" customWidth="1"/>
    <col min="9222" max="9222" width="11" style="201" customWidth="1"/>
    <col min="9223" max="9223" width="15.109375" style="201" customWidth="1"/>
    <col min="9224" max="9472" width="8.88671875" style="201"/>
    <col min="9473" max="9473" width="5.44140625" style="201" customWidth="1"/>
    <col min="9474" max="9474" width="45.88671875" style="201" customWidth="1"/>
    <col min="9475" max="9475" width="45.6640625" style="201" customWidth="1"/>
    <col min="9476" max="9476" width="8.88671875" style="201"/>
    <col min="9477" max="9477" width="13.33203125" style="201" customWidth="1"/>
    <col min="9478" max="9478" width="11" style="201" customWidth="1"/>
    <col min="9479" max="9479" width="15.109375" style="201" customWidth="1"/>
    <col min="9480" max="9728" width="8.88671875" style="201"/>
    <col min="9729" max="9729" width="5.44140625" style="201" customWidth="1"/>
    <col min="9730" max="9730" width="45.88671875" style="201" customWidth="1"/>
    <col min="9731" max="9731" width="45.6640625" style="201" customWidth="1"/>
    <col min="9732" max="9732" width="8.88671875" style="201"/>
    <col min="9733" max="9733" width="13.33203125" style="201" customWidth="1"/>
    <col min="9734" max="9734" width="11" style="201" customWidth="1"/>
    <col min="9735" max="9735" width="15.109375" style="201" customWidth="1"/>
    <col min="9736" max="9984" width="8.88671875" style="201"/>
    <col min="9985" max="9985" width="5.44140625" style="201" customWidth="1"/>
    <col min="9986" max="9986" width="45.88671875" style="201" customWidth="1"/>
    <col min="9987" max="9987" width="45.6640625" style="201" customWidth="1"/>
    <col min="9988" max="9988" width="8.88671875" style="201"/>
    <col min="9989" max="9989" width="13.33203125" style="201" customWidth="1"/>
    <col min="9990" max="9990" width="11" style="201" customWidth="1"/>
    <col min="9991" max="9991" width="15.109375" style="201" customWidth="1"/>
    <col min="9992" max="10240" width="8.88671875" style="201"/>
    <col min="10241" max="10241" width="5.44140625" style="201" customWidth="1"/>
    <col min="10242" max="10242" width="45.88671875" style="201" customWidth="1"/>
    <col min="10243" max="10243" width="45.6640625" style="201" customWidth="1"/>
    <col min="10244" max="10244" width="8.88671875" style="201"/>
    <col min="10245" max="10245" width="13.33203125" style="201" customWidth="1"/>
    <col min="10246" max="10246" width="11" style="201" customWidth="1"/>
    <col min="10247" max="10247" width="15.109375" style="201" customWidth="1"/>
    <col min="10248" max="10496" width="8.88671875" style="201"/>
    <col min="10497" max="10497" width="5.44140625" style="201" customWidth="1"/>
    <col min="10498" max="10498" width="45.88671875" style="201" customWidth="1"/>
    <col min="10499" max="10499" width="45.6640625" style="201" customWidth="1"/>
    <col min="10500" max="10500" width="8.88671875" style="201"/>
    <col min="10501" max="10501" width="13.33203125" style="201" customWidth="1"/>
    <col min="10502" max="10502" width="11" style="201" customWidth="1"/>
    <col min="10503" max="10503" width="15.109375" style="201" customWidth="1"/>
    <col min="10504" max="10752" width="8.88671875" style="201"/>
    <col min="10753" max="10753" width="5.44140625" style="201" customWidth="1"/>
    <col min="10754" max="10754" width="45.88671875" style="201" customWidth="1"/>
    <col min="10755" max="10755" width="45.6640625" style="201" customWidth="1"/>
    <col min="10756" max="10756" width="8.88671875" style="201"/>
    <col min="10757" max="10757" width="13.33203125" style="201" customWidth="1"/>
    <col min="10758" max="10758" width="11" style="201" customWidth="1"/>
    <col min="10759" max="10759" width="15.109375" style="201" customWidth="1"/>
    <col min="10760" max="11008" width="8.88671875" style="201"/>
    <col min="11009" max="11009" width="5.44140625" style="201" customWidth="1"/>
    <col min="11010" max="11010" width="45.88671875" style="201" customWidth="1"/>
    <col min="11011" max="11011" width="45.6640625" style="201" customWidth="1"/>
    <col min="11012" max="11012" width="8.88671875" style="201"/>
    <col min="11013" max="11013" width="13.33203125" style="201" customWidth="1"/>
    <col min="11014" max="11014" width="11" style="201" customWidth="1"/>
    <col min="11015" max="11015" width="15.109375" style="201" customWidth="1"/>
    <col min="11016" max="11264" width="8.88671875" style="201"/>
    <col min="11265" max="11265" width="5.44140625" style="201" customWidth="1"/>
    <col min="11266" max="11266" width="45.88671875" style="201" customWidth="1"/>
    <col min="11267" max="11267" width="45.6640625" style="201" customWidth="1"/>
    <col min="11268" max="11268" width="8.88671875" style="201"/>
    <col min="11269" max="11269" width="13.33203125" style="201" customWidth="1"/>
    <col min="11270" max="11270" width="11" style="201" customWidth="1"/>
    <col min="11271" max="11271" width="15.109375" style="201" customWidth="1"/>
    <col min="11272" max="11520" width="8.88671875" style="201"/>
    <col min="11521" max="11521" width="5.44140625" style="201" customWidth="1"/>
    <col min="11522" max="11522" width="45.88671875" style="201" customWidth="1"/>
    <col min="11523" max="11523" width="45.6640625" style="201" customWidth="1"/>
    <col min="11524" max="11524" width="8.88671875" style="201"/>
    <col min="11525" max="11525" width="13.33203125" style="201" customWidth="1"/>
    <col min="11526" max="11526" width="11" style="201" customWidth="1"/>
    <col min="11527" max="11527" width="15.109375" style="201" customWidth="1"/>
    <col min="11528" max="11776" width="8.88671875" style="201"/>
    <col min="11777" max="11777" width="5.44140625" style="201" customWidth="1"/>
    <col min="11778" max="11778" width="45.88671875" style="201" customWidth="1"/>
    <col min="11779" max="11779" width="45.6640625" style="201" customWidth="1"/>
    <col min="11780" max="11780" width="8.88671875" style="201"/>
    <col min="11781" max="11781" width="13.33203125" style="201" customWidth="1"/>
    <col min="11782" max="11782" width="11" style="201" customWidth="1"/>
    <col min="11783" max="11783" width="15.109375" style="201" customWidth="1"/>
    <col min="11784" max="12032" width="8.88671875" style="201"/>
    <col min="12033" max="12033" width="5.44140625" style="201" customWidth="1"/>
    <col min="12034" max="12034" width="45.88671875" style="201" customWidth="1"/>
    <col min="12035" max="12035" width="45.6640625" style="201" customWidth="1"/>
    <col min="12036" max="12036" width="8.88671875" style="201"/>
    <col min="12037" max="12037" width="13.33203125" style="201" customWidth="1"/>
    <col min="12038" max="12038" width="11" style="201" customWidth="1"/>
    <col min="12039" max="12039" width="15.109375" style="201" customWidth="1"/>
    <col min="12040" max="12288" width="8.88671875" style="201"/>
    <col min="12289" max="12289" width="5.44140625" style="201" customWidth="1"/>
    <col min="12290" max="12290" width="45.88671875" style="201" customWidth="1"/>
    <col min="12291" max="12291" width="45.6640625" style="201" customWidth="1"/>
    <col min="12292" max="12292" width="8.88671875" style="201"/>
    <col min="12293" max="12293" width="13.33203125" style="201" customWidth="1"/>
    <col min="12294" max="12294" width="11" style="201" customWidth="1"/>
    <col min="12295" max="12295" width="15.109375" style="201" customWidth="1"/>
    <col min="12296" max="12544" width="8.88671875" style="201"/>
    <col min="12545" max="12545" width="5.44140625" style="201" customWidth="1"/>
    <col min="12546" max="12546" width="45.88671875" style="201" customWidth="1"/>
    <col min="12547" max="12547" width="45.6640625" style="201" customWidth="1"/>
    <col min="12548" max="12548" width="8.88671875" style="201"/>
    <col min="12549" max="12549" width="13.33203125" style="201" customWidth="1"/>
    <col min="12550" max="12550" width="11" style="201" customWidth="1"/>
    <col min="12551" max="12551" width="15.109375" style="201" customWidth="1"/>
    <col min="12552" max="12800" width="8.88671875" style="201"/>
    <col min="12801" max="12801" width="5.44140625" style="201" customWidth="1"/>
    <col min="12802" max="12802" width="45.88671875" style="201" customWidth="1"/>
    <col min="12803" max="12803" width="45.6640625" style="201" customWidth="1"/>
    <col min="12804" max="12804" width="8.88671875" style="201"/>
    <col min="12805" max="12805" width="13.33203125" style="201" customWidth="1"/>
    <col min="12806" max="12806" width="11" style="201" customWidth="1"/>
    <col min="12807" max="12807" width="15.109375" style="201" customWidth="1"/>
    <col min="12808" max="13056" width="8.88671875" style="201"/>
    <col min="13057" max="13057" width="5.44140625" style="201" customWidth="1"/>
    <col min="13058" max="13058" width="45.88671875" style="201" customWidth="1"/>
    <col min="13059" max="13059" width="45.6640625" style="201" customWidth="1"/>
    <col min="13060" max="13060" width="8.88671875" style="201"/>
    <col min="13061" max="13061" width="13.33203125" style="201" customWidth="1"/>
    <col min="13062" max="13062" width="11" style="201" customWidth="1"/>
    <col min="13063" max="13063" width="15.109375" style="201" customWidth="1"/>
    <col min="13064" max="13312" width="8.88671875" style="201"/>
    <col min="13313" max="13313" width="5.44140625" style="201" customWidth="1"/>
    <col min="13314" max="13314" width="45.88671875" style="201" customWidth="1"/>
    <col min="13315" max="13315" width="45.6640625" style="201" customWidth="1"/>
    <col min="13316" max="13316" width="8.88671875" style="201"/>
    <col min="13317" max="13317" width="13.33203125" style="201" customWidth="1"/>
    <col min="13318" max="13318" width="11" style="201" customWidth="1"/>
    <col min="13319" max="13319" width="15.109375" style="201" customWidth="1"/>
    <col min="13320" max="13568" width="8.88671875" style="201"/>
    <col min="13569" max="13569" width="5.44140625" style="201" customWidth="1"/>
    <col min="13570" max="13570" width="45.88671875" style="201" customWidth="1"/>
    <col min="13571" max="13571" width="45.6640625" style="201" customWidth="1"/>
    <col min="13572" max="13572" width="8.88671875" style="201"/>
    <col min="13573" max="13573" width="13.33203125" style="201" customWidth="1"/>
    <col min="13574" max="13574" width="11" style="201" customWidth="1"/>
    <col min="13575" max="13575" width="15.109375" style="201" customWidth="1"/>
    <col min="13576" max="13824" width="8.88671875" style="201"/>
    <col min="13825" max="13825" width="5.44140625" style="201" customWidth="1"/>
    <col min="13826" max="13826" width="45.88671875" style="201" customWidth="1"/>
    <col min="13827" max="13827" width="45.6640625" style="201" customWidth="1"/>
    <col min="13828" max="13828" width="8.88671875" style="201"/>
    <col min="13829" max="13829" width="13.33203125" style="201" customWidth="1"/>
    <col min="13830" max="13830" width="11" style="201" customWidth="1"/>
    <col min="13831" max="13831" width="15.109375" style="201" customWidth="1"/>
    <col min="13832" max="14080" width="8.88671875" style="201"/>
    <col min="14081" max="14081" width="5.44140625" style="201" customWidth="1"/>
    <col min="14082" max="14082" width="45.88671875" style="201" customWidth="1"/>
    <col min="14083" max="14083" width="45.6640625" style="201" customWidth="1"/>
    <col min="14084" max="14084" width="8.88671875" style="201"/>
    <col min="14085" max="14085" width="13.33203125" style="201" customWidth="1"/>
    <col min="14086" max="14086" width="11" style="201" customWidth="1"/>
    <col min="14087" max="14087" width="15.109375" style="201" customWidth="1"/>
    <col min="14088" max="14336" width="8.88671875" style="201"/>
    <col min="14337" max="14337" width="5.44140625" style="201" customWidth="1"/>
    <col min="14338" max="14338" width="45.88671875" style="201" customWidth="1"/>
    <col min="14339" max="14339" width="45.6640625" style="201" customWidth="1"/>
    <col min="14340" max="14340" width="8.88671875" style="201"/>
    <col min="14341" max="14341" width="13.33203125" style="201" customWidth="1"/>
    <col min="14342" max="14342" width="11" style="201" customWidth="1"/>
    <col min="14343" max="14343" width="15.109375" style="201" customWidth="1"/>
    <col min="14344" max="14592" width="8.88671875" style="201"/>
    <col min="14593" max="14593" width="5.44140625" style="201" customWidth="1"/>
    <col min="14594" max="14594" width="45.88671875" style="201" customWidth="1"/>
    <col min="14595" max="14595" width="45.6640625" style="201" customWidth="1"/>
    <col min="14596" max="14596" width="8.88671875" style="201"/>
    <col min="14597" max="14597" width="13.33203125" style="201" customWidth="1"/>
    <col min="14598" max="14598" width="11" style="201" customWidth="1"/>
    <col min="14599" max="14599" width="15.109375" style="201" customWidth="1"/>
    <col min="14600" max="14848" width="8.88671875" style="201"/>
    <col min="14849" max="14849" width="5.44140625" style="201" customWidth="1"/>
    <col min="14850" max="14850" width="45.88671875" style="201" customWidth="1"/>
    <col min="14851" max="14851" width="45.6640625" style="201" customWidth="1"/>
    <col min="14852" max="14852" width="8.88671875" style="201"/>
    <col min="14853" max="14853" width="13.33203125" style="201" customWidth="1"/>
    <col min="14854" max="14854" width="11" style="201" customWidth="1"/>
    <col min="14855" max="14855" width="15.109375" style="201" customWidth="1"/>
    <col min="14856" max="15104" width="8.88671875" style="201"/>
    <col min="15105" max="15105" width="5.44140625" style="201" customWidth="1"/>
    <col min="15106" max="15106" width="45.88671875" style="201" customWidth="1"/>
    <col min="15107" max="15107" width="45.6640625" style="201" customWidth="1"/>
    <col min="15108" max="15108" width="8.88671875" style="201"/>
    <col min="15109" max="15109" width="13.33203125" style="201" customWidth="1"/>
    <col min="15110" max="15110" width="11" style="201" customWidth="1"/>
    <col min="15111" max="15111" width="15.109375" style="201" customWidth="1"/>
    <col min="15112" max="15360" width="8.88671875" style="201"/>
    <col min="15361" max="15361" width="5.44140625" style="201" customWidth="1"/>
    <col min="15362" max="15362" width="45.88671875" style="201" customWidth="1"/>
    <col min="15363" max="15363" width="45.6640625" style="201" customWidth="1"/>
    <col min="15364" max="15364" width="8.88671875" style="201"/>
    <col min="15365" max="15365" width="13.33203125" style="201" customWidth="1"/>
    <col min="15366" max="15366" width="11" style="201" customWidth="1"/>
    <col min="15367" max="15367" width="15.109375" style="201" customWidth="1"/>
    <col min="15368" max="15616" width="8.88671875" style="201"/>
    <col min="15617" max="15617" width="5.44140625" style="201" customWidth="1"/>
    <col min="15618" max="15618" width="45.88671875" style="201" customWidth="1"/>
    <col min="15619" max="15619" width="45.6640625" style="201" customWidth="1"/>
    <col min="15620" max="15620" width="8.88671875" style="201"/>
    <col min="15621" max="15621" width="13.33203125" style="201" customWidth="1"/>
    <col min="15622" max="15622" width="11" style="201" customWidth="1"/>
    <col min="15623" max="15623" width="15.109375" style="201" customWidth="1"/>
    <col min="15624" max="15872" width="8.88671875" style="201"/>
    <col min="15873" max="15873" width="5.44140625" style="201" customWidth="1"/>
    <col min="15874" max="15874" width="45.88671875" style="201" customWidth="1"/>
    <col min="15875" max="15875" width="45.6640625" style="201" customWidth="1"/>
    <col min="15876" max="15876" width="8.88671875" style="201"/>
    <col min="15877" max="15877" width="13.33203125" style="201" customWidth="1"/>
    <col min="15878" max="15878" width="11" style="201" customWidth="1"/>
    <col min="15879" max="15879" width="15.109375" style="201" customWidth="1"/>
    <col min="15880" max="16128" width="8.88671875" style="201"/>
    <col min="16129" max="16129" width="5.44140625" style="201" customWidth="1"/>
    <col min="16130" max="16130" width="45.88671875" style="201" customWidth="1"/>
    <col min="16131" max="16131" width="45.6640625" style="201" customWidth="1"/>
    <col min="16132" max="16132" width="8.88671875" style="201"/>
    <col min="16133" max="16133" width="13.33203125" style="201" customWidth="1"/>
    <col min="16134" max="16134" width="11" style="201" customWidth="1"/>
    <col min="16135" max="16135" width="15.109375" style="201" customWidth="1"/>
    <col min="16136" max="16384" width="8.88671875" style="201"/>
  </cols>
  <sheetData>
    <row r="1" spans="1:7" ht="14.4" thickBot="1" x14ac:dyDescent="0.35"/>
    <row r="2" spans="1:7" ht="14.4" thickBot="1" x14ac:dyDescent="0.35">
      <c r="B2" s="106" t="s">
        <v>292</v>
      </c>
      <c r="C2" s="106" t="s">
        <v>293</v>
      </c>
    </row>
    <row r="3" spans="1:7" ht="14.4" thickBot="1" x14ac:dyDescent="0.35">
      <c r="A3" s="395"/>
      <c r="B3" s="492"/>
      <c r="C3" s="492"/>
      <c r="D3" s="491"/>
      <c r="F3" s="368"/>
      <c r="G3" s="368"/>
    </row>
    <row r="4" spans="1:7" ht="28.2" thickBot="1" x14ac:dyDescent="0.35">
      <c r="A4" s="739">
        <v>22</v>
      </c>
      <c r="B4" s="740" t="s">
        <v>294</v>
      </c>
      <c r="C4" s="740" t="s">
        <v>295</v>
      </c>
      <c r="D4" s="461" t="s">
        <v>296</v>
      </c>
      <c r="E4" s="461" t="s">
        <v>297</v>
      </c>
      <c r="F4" s="462" t="s">
        <v>298</v>
      </c>
      <c r="G4" s="462" t="s">
        <v>299</v>
      </c>
    </row>
    <row r="5" spans="1:7" x14ac:dyDescent="0.3">
      <c r="A5" s="371">
        <v>22.1</v>
      </c>
      <c r="B5" s="463" t="s">
        <v>411</v>
      </c>
      <c r="C5" s="464" t="s">
        <v>300</v>
      </c>
      <c r="D5" s="465" t="s">
        <v>2</v>
      </c>
      <c r="E5" s="466">
        <v>3461.8</v>
      </c>
      <c r="F5" s="467"/>
      <c r="G5" s="372">
        <f t="shared" ref="G5:G10" si="0">E5*F5</f>
        <v>0</v>
      </c>
    </row>
    <row r="6" spans="1:7" ht="55.5" customHeight="1" x14ac:dyDescent="0.3">
      <c r="A6" s="373">
        <v>22.2</v>
      </c>
      <c r="B6" s="493" t="s">
        <v>301</v>
      </c>
      <c r="C6" s="493" t="s">
        <v>302</v>
      </c>
      <c r="D6" s="468" t="s">
        <v>2</v>
      </c>
      <c r="E6" s="469">
        <v>1750</v>
      </c>
      <c r="F6" s="470"/>
      <c r="G6" s="375">
        <f t="shared" si="0"/>
        <v>0</v>
      </c>
    </row>
    <row r="7" spans="1:7" ht="30.75" customHeight="1" x14ac:dyDescent="0.3">
      <c r="A7" s="376">
        <v>22.3</v>
      </c>
      <c r="B7" s="471" t="s">
        <v>303</v>
      </c>
      <c r="C7" s="165" t="s">
        <v>304</v>
      </c>
      <c r="D7" s="472" t="s">
        <v>6</v>
      </c>
      <c r="E7" s="469">
        <v>175</v>
      </c>
      <c r="F7" s="470"/>
      <c r="G7" s="375">
        <f t="shared" si="0"/>
        <v>0</v>
      </c>
    </row>
    <row r="8" spans="1:7" ht="42.75" customHeight="1" x14ac:dyDescent="0.3">
      <c r="A8" s="376">
        <v>22.4</v>
      </c>
      <c r="B8" s="471" t="s">
        <v>305</v>
      </c>
      <c r="C8" s="165" t="s">
        <v>306</v>
      </c>
      <c r="D8" s="472" t="s">
        <v>6</v>
      </c>
      <c r="E8" s="469">
        <v>77</v>
      </c>
      <c r="F8" s="473"/>
      <c r="G8" s="375">
        <f t="shared" si="0"/>
        <v>0</v>
      </c>
    </row>
    <row r="9" spans="1:7" ht="44.25" customHeight="1" x14ac:dyDescent="0.3">
      <c r="A9" s="373">
        <v>22.5</v>
      </c>
      <c r="B9" s="471" t="s">
        <v>307</v>
      </c>
      <c r="C9" s="494" t="s">
        <v>308</v>
      </c>
      <c r="D9" s="474" t="s">
        <v>6</v>
      </c>
      <c r="E9" s="469">
        <v>230</v>
      </c>
      <c r="F9" s="475"/>
      <c r="G9" s="375">
        <f t="shared" si="0"/>
        <v>0</v>
      </c>
    </row>
    <row r="10" spans="1:7" ht="44.25" customHeight="1" thickBot="1" x14ac:dyDescent="0.35">
      <c r="A10" s="377">
        <v>22.6</v>
      </c>
      <c r="B10" s="495" t="s">
        <v>309</v>
      </c>
      <c r="C10" s="495" t="s">
        <v>310</v>
      </c>
      <c r="D10" s="476" t="s">
        <v>6</v>
      </c>
      <c r="E10" s="477">
        <v>305</v>
      </c>
      <c r="F10" s="478"/>
      <c r="G10" s="379">
        <f t="shared" si="0"/>
        <v>0</v>
      </c>
    </row>
    <row r="11" spans="1:7" ht="14.4" thickBot="1" x14ac:dyDescent="0.35">
      <c r="A11" s="395"/>
      <c r="B11" s="492"/>
      <c r="C11" s="492"/>
      <c r="D11" s="741" t="s">
        <v>1</v>
      </c>
      <c r="E11" s="496"/>
      <c r="F11" s="380"/>
      <c r="G11" s="742">
        <f>SUM(G5:G10)</f>
        <v>0</v>
      </c>
    </row>
    <row r="12" spans="1:7" ht="14.4" thickBot="1" x14ac:dyDescent="0.35">
      <c r="A12" s="395"/>
      <c r="B12" s="497"/>
      <c r="C12" s="497"/>
      <c r="D12" s="489"/>
      <c r="F12" s="381"/>
      <c r="G12" s="381"/>
    </row>
    <row r="13" spans="1:7" ht="28.2" thickBot="1" x14ac:dyDescent="0.35">
      <c r="A13" s="743">
        <v>23</v>
      </c>
      <c r="B13" s="744" t="s">
        <v>311</v>
      </c>
      <c r="C13" s="744" t="s">
        <v>312</v>
      </c>
      <c r="D13" s="461" t="s">
        <v>296</v>
      </c>
      <c r="E13" s="461" t="s">
        <v>297</v>
      </c>
      <c r="F13" s="462" t="s">
        <v>298</v>
      </c>
      <c r="G13" s="462" t="s">
        <v>299</v>
      </c>
    </row>
    <row r="14" spans="1:7" x14ac:dyDescent="0.3">
      <c r="A14" s="1034">
        <v>23.1</v>
      </c>
      <c r="B14" s="498" t="s">
        <v>313</v>
      </c>
      <c r="C14" s="498" t="s">
        <v>314</v>
      </c>
      <c r="D14" s="1037"/>
      <c r="E14" s="1038"/>
      <c r="F14" s="1038"/>
      <c r="G14" s="1039"/>
    </row>
    <row r="15" spans="1:7" x14ac:dyDescent="0.3">
      <c r="A15" s="1035"/>
      <c r="B15" s="499" t="s">
        <v>315</v>
      </c>
      <c r="C15" s="499" t="s">
        <v>315</v>
      </c>
      <c r="D15" s="455" t="s">
        <v>316</v>
      </c>
      <c r="E15" s="479">
        <v>5</v>
      </c>
      <c r="F15" s="415"/>
      <c r="G15" s="375">
        <f t="shared" ref="G15:G21" si="1">E15*F15</f>
        <v>0</v>
      </c>
    </row>
    <row r="16" spans="1:7" x14ac:dyDescent="0.3">
      <c r="A16" s="1035"/>
      <c r="B16" s="499" t="s">
        <v>317</v>
      </c>
      <c r="C16" s="499" t="s">
        <v>317</v>
      </c>
      <c r="D16" s="455" t="s">
        <v>316</v>
      </c>
      <c r="E16" s="479">
        <v>7</v>
      </c>
      <c r="F16" s="415"/>
      <c r="G16" s="375">
        <f t="shared" si="1"/>
        <v>0</v>
      </c>
    </row>
    <row r="17" spans="1:7" x14ac:dyDescent="0.3">
      <c r="A17" s="1035"/>
      <c r="B17" s="500" t="s">
        <v>318</v>
      </c>
      <c r="C17" s="500" t="s">
        <v>318</v>
      </c>
      <c r="D17" s="456" t="s">
        <v>316</v>
      </c>
      <c r="E17" s="479">
        <v>4</v>
      </c>
      <c r="F17" s="415"/>
      <c r="G17" s="375">
        <f t="shared" si="1"/>
        <v>0</v>
      </c>
    </row>
    <row r="18" spans="1:7" x14ac:dyDescent="0.3">
      <c r="A18" s="1035"/>
      <c r="B18" s="493" t="s">
        <v>319</v>
      </c>
      <c r="C18" s="500" t="s">
        <v>319</v>
      </c>
      <c r="D18" s="456" t="s">
        <v>316</v>
      </c>
      <c r="E18" s="479">
        <v>3</v>
      </c>
      <c r="F18" s="415"/>
      <c r="G18" s="375">
        <f t="shared" si="1"/>
        <v>0</v>
      </c>
    </row>
    <row r="19" spans="1:7" x14ac:dyDescent="0.3">
      <c r="A19" s="1035"/>
      <c r="B19" s="493" t="s">
        <v>320</v>
      </c>
      <c r="C19" s="500" t="s">
        <v>320</v>
      </c>
      <c r="D19" s="456" t="s">
        <v>316</v>
      </c>
      <c r="E19" s="479">
        <v>7</v>
      </c>
      <c r="F19" s="415"/>
      <c r="G19" s="375">
        <f t="shared" si="1"/>
        <v>0</v>
      </c>
    </row>
    <row r="20" spans="1:7" x14ac:dyDescent="0.3">
      <c r="A20" s="1035"/>
      <c r="B20" s="493" t="s">
        <v>321</v>
      </c>
      <c r="C20" s="500" t="s">
        <v>321</v>
      </c>
      <c r="D20" s="456" t="s">
        <v>316</v>
      </c>
      <c r="E20" s="479">
        <v>10</v>
      </c>
      <c r="F20" s="415"/>
      <c r="G20" s="375">
        <f t="shared" si="1"/>
        <v>0</v>
      </c>
    </row>
    <row r="21" spans="1:7" x14ac:dyDescent="0.3">
      <c r="A21" s="1036"/>
      <c r="B21" s="493" t="s">
        <v>322</v>
      </c>
      <c r="C21" s="500" t="s">
        <v>322</v>
      </c>
      <c r="D21" s="456" t="s">
        <v>316</v>
      </c>
      <c r="E21" s="479">
        <v>6</v>
      </c>
      <c r="F21" s="415"/>
      <c r="G21" s="375">
        <f t="shared" si="1"/>
        <v>0</v>
      </c>
    </row>
    <row r="22" spans="1:7" ht="15.75" customHeight="1" x14ac:dyDescent="0.3">
      <c r="A22" s="1035">
        <v>23.2</v>
      </c>
      <c r="B22" s="501" t="s">
        <v>323</v>
      </c>
      <c r="C22" s="501" t="s">
        <v>324</v>
      </c>
      <c r="D22" s="1040"/>
      <c r="E22" s="1041"/>
      <c r="F22" s="1041"/>
      <c r="G22" s="1042"/>
    </row>
    <row r="23" spans="1:7" ht="15.75" customHeight="1" x14ac:dyDescent="0.3">
      <c r="A23" s="1035"/>
      <c r="B23" s="500" t="s">
        <v>325</v>
      </c>
      <c r="C23" s="500" t="s">
        <v>325</v>
      </c>
      <c r="D23" s="374" t="s">
        <v>2</v>
      </c>
      <c r="E23" s="479">
        <v>55.75</v>
      </c>
      <c r="F23" s="415"/>
      <c r="G23" s="375">
        <f t="shared" ref="G23:G26" si="2">E23*F23</f>
        <v>0</v>
      </c>
    </row>
    <row r="24" spans="1:7" ht="14.25" customHeight="1" x14ac:dyDescent="0.3">
      <c r="A24" s="1035"/>
      <c r="B24" s="500" t="s">
        <v>326</v>
      </c>
      <c r="C24" s="500" t="s">
        <v>326</v>
      </c>
      <c r="D24" s="374" t="s">
        <v>2</v>
      </c>
      <c r="E24" s="479">
        <v>126.7</v>
      </c>
      <c r="F24" s="415"/>
      <c r="G24" s="375">
        <f t="shared" si="2"/>
        <v>0</v>
      </c>
    </row>
    <row r="25" spans="1:7" ht="16.5" customHeight="1" x14ac:dyDescent="0.3">
      <c r="A25" s="1035"/>
      <c r="B25" s="500" t="s">
        <v>327</v>
      </c>
      <c r="C25" s="500" t="s">
        <v>327</v>
      </c>
      <c r="D25" s="457" t="s">
        <v>2</v>
      </c>
      <c r="E25" s="479">
        <v>57</v>
      </c>
      <c r="F25" s="415"/>
      <c r="G25" s="375">
        <f t="shared" si="2"/>
        <v>0</v>
      </c>
    </row>
    <row r="26" spans="1:7" ht="15" customHeight="1" thickBot="1" x14ac:dyDescent="0.35">
      <c r="A26" s="383">
        <v>23.3</v>
      </c>
      <c r="B26" s="502" t="s">
        <v>328</v>
      </c>
      <c r="C26" s="502" t="s">
        <v>329</v>
      </c>
      <c r="D26" s="458" t="s">
        <v>2</v>
      </c>
      <c r="E26" s="480">
        <v>1750</v>
      </c>
      <c r="F26" s="481"/>
      <c r="G26" s="399">
        <f t="shared" si="2"/>
        <v>0</v>
      </c>
    </row>
    <row r="27" spans="1:7" ht="14.4" thickBot="1" x14ac:dyDescent="0.35">
      <c r="A27" s="395"/>
      <c r="B27" s="492"/>
      <c r="C27" s="492"/>
      <c r="D27" s="745" t="s">
        <v>1</v>
      </c>
      <c r="E27" s="503"/>
      <c r="F27" s="384"/>
      <c r="G27" s="746">
        <f>SUM(G17:G26)</f>
        <v>0</v>
      </c>
    </row>
    <row r="28" spans="1:7" ht="14.4" thickBot="1" x14ac:dyDescent="0.35">
      <c r="A28" s="395"/>
      <c r="B28" s="497"/>
      <c r="C28" s="497"/>
      <c r="D28" s="489"/>
      <c r="F28" s="381"/>
      <c r="G28" s="381"/>
    </row>
    <row r="29" spans="1:7" ht="28.2" thickBot="1" x14ac:dyDescent="0.35">
      <c r="A29" s="369">
        <v>24</v>
      </c>
      <c r="B29" s="747" t="s">
        <v>1028</v>
      </c>
      <c r="C29" s="747" t="s">
        <v>331</v>
      </c>
      <c r="D29" s="461" t="s">
        <v>296</v>
      </c>
      <c r="E29" s="461" t="s">
        <v>297</v>
      </c>
      <c r="F29" s="462" t="s">
        <v>298</v>
      </c>
      <c r="G29" s="462" t="s">
        <v>299</v>
      </c>
    </row>
    <row r="30" spans="1:7" ht="48" customHeight="1" x14ac:dyDescent="0.3">
      <c r="A30" s="386">
        <v>24.1</v>
      </c>
      <c r="B30" s="464" t="s">
        <v>404</v>
      </c>
      <c r="C30" s="464" t="s">
        <v>332</v>
      </c>
      <c r="D30" s="387" t="s">
        <v>2</v>
      </c>
      <c r="E30" s="482">
        <v>152</v>
      </c>
      <c r="F30" s="483"/>
      <c r="G30" s="388">
        <f>E30*F30</f>
        <v>0</v>
      </c>
    </row>
    <row r="31" spans="1:7" ht="42" customHeight="1" x14ac:dyDescent="0.3">
      <c r="A31" s="389">
        <v>24.2</v>
      </c>
      <c r="B31" s="493" t="s">
        <v>1021</v>
      </c>
      <c r="C31" s="493" t="s">
        <v>405</v>
      </c>
      <c r="D31" s="374" t="s">
        <v>2</v>
      </c>
      <c r="E31" s="414">
        <v>180</v>
      </c>
      <c r="F31" s="415"/>
      <c r="G31" s="390">
        <f>E31*F31</f>
        <v>0</v>
      </c>
    </row>
    <row r="32" spans="1:7" ht="45" customHeight="1" x14ac:dyDescent="0.3">
      <c r="A32" s="389">
        <v>24.3</v>
      </c>
      <c r="B32" s="493" t="s">
        <v>1022</v>
      </c>
      <c r="C32" s="493" t="s">
        <v>406</v>
      </c>
      <c r="D32" s="374" t="s">
        <v>2</v>
      </c>
      <c r="E32" s="414">
        <v>1080</v>
      </c>
      <c r="F32" s="415"/>
      <c r="G32" s="390">
        <f>E32*F32</f>
        <v>0</v>
      </c>
    </row>
    <row r="33" spans="1:7" ht="68.25" customHeight="1" x14ac:dyDescent="0.3">
      <c r="A33" s="389">
        <v>24.5</v>
      </c>
      <c r="B33" s="504" t="s">
        <v>350</v>
      </c>
      <c r="C33" s="493" t="s">
        <v>333</v>
      </c>
      <c r="D33" s="374" t="s">
        <v>3</v>
      </c>
      <c r="E33" s="484">
        <v>175</v>
      </c>
      <c r="F33" s="485"/>
      <c r="G33" s="391">
        <f>SUM(E33)*F33</f>
        <v>0</v>
      </c>
    </row>
    <row r="34" spans="1:7" ht="27.6" x14ac:dyDescent="0.3">
      <c r="A34" s="389">
        <v>24.5</v>
      </c>
      <c r="B34" s="413" t="s">
        <v>334</v>
      </c>
      <c r="C34" s="413" t="s">
        <v>335</v>
      </c>
      <c r="D34" s="392" t="s">
        <v>3</v>
      </c>
      <c r="E34" s="486">
        <v>26</v>
      </c>
      <c r="F34" s="487"/>
      <c r="G34" s="390">
        <f>SUM(E34)*F34</f>
        <v>0</v>
      </c>
    </row>
    <row r="35" spans="1:7" ht="45" customHeight="1" x14ac:dyDescent="0.3">
      <c r="A35" s="460">
        <v>24.6</v>
      </c>
      <c r="B35" s="504" t="s">
        <v>336</v>
      </c>
      <c r="C35" s="493" t="s">
        <v>337</v>
      </c>
      <c r="D35" s="374" t="s">
        <v>3</v>
      </c>
      <c r="E35" s="414">
        <v>172.5</v>
      </c>
      <c r="F35" s="470"/>
      <c r="G35" s="390">
        <f>E35*F35</f>
        <v>0</v>
      </c>
    </row>
    <row r="36" spans="1:7" ht="30" customHeight="1" x14ac:dyDescent="0.3">
      <c r="A36" s="389">
        <v>24.7</v>
      </c>
      <c r="B36" s="505" t="s">
        <v>1023</v>
      </c>
      <c r="C36" s="493" t="s">
        <v>338</v>
      </c>
      <c r="D36" s="374" t="s">
        <v>3</v>
      </c>
      <c r="E36" s="414">
        <v>123</v>
      </c>
      <c r="F36" s="415"/>
      <c r="G36" s="390">
        <f t="shared" ref="G36" si="3">E36*F36</f>
        <v>0</v>
      </c>
    </row>
    <row r="37" spans="1:7" ht="44.25" customHeight="1" thickBot="1" x14ac:dyDescent="0.35">
      <c r="A37" s="393">
        <v>24.9</v>
      </c>
      <c r="B37" s="506" t="s">
        <v>1024</v>
      </c>
      <c r="C37" s="506" t="s">
        <v>339</v>
      </c>
      <c r="D37" s="378" t="s">
        <v>2</v>
      </c>
      <c r="E37" s="488">
        <v>118</v>
      </c>
      <c r="F37" s="481"/>
      <c r="G37" s="459">
        <f>E37*F37</f>
        <v>0</v>
      </c>
    </row>
    <row r="38" spans="1:7" ht="14.4" thickBot="1" x14ac:dyDescent="0.35">
      <c r="A38" s="394"/>
      <c r="B38" s="491"/>
      <c r="C38" s="491"/>
      <c r="D38" s="1043" t="s">
        <v>1</v>
      </c>
      <c r="E38" s="1044"/>
      <c r="F38" s="1045"/>
      <c r="G38" s="748">
        <f>SUM(G30:G37)</f>
        <v>0</v>
      </c>
    </row>
    <row r="39" spans="1:7" ht="14.4" thickBot="1" x14ac:dyDescent="0.35">
      <c r="A39" s="395"/>
      <c r="B39" s="497"/>
      <c r="C39" s="497"/>
      <c r="D39" s="491"/>
      <c r="F39" s="381"/>
      <c r="G39" s="381"/>
    </row>
    <row r="40" spans="1:7" ht="28.2" thickBot="1" x14ac:dyDescent="0.35">
      <c r="A40" s="369">
        <v>25</v>
      </c>
      <c r="B40" s="747" t="s">
        <v>340</v>
      </c>
      <c r="C40" s="747" t="s">
        <v>27</v>
      </c>
      <c r="D40" s="490" t="s">
        <v>296</v>
      </c>
      <c r="E40" s="461" t="s">
        <v>297</v>
      </c>
      <c r="F40" s="462" t="s">
        <v>298</v>
      </c>
      <c r="G40" s="462" t="s">
        <v>299</v>
      </c>
    </row>
    <row r="41" spans="1:7" x14ac:dyDescent="0.3">
      <c r="A41" s="460"/>
      <c r="B41" s="507"/>
      <c r="C41" s="507"/>
      <c r="D41" s="396" t="s">
        <v>341</v>
      </c>
      <c r="E41" s="469">
        <v>1</v>
      </c>
      <c r="F41" s="485"/>
      <c r="G41" s="397">
        <f t="shared" ref="G41:G47" si="4">E41*F41</f>
        <v>0</v>
      </c>
    </row>
    <row r="42" spans="1:7" ht="55.2" x14ac:dyDescent="0.3">
      <c r="A42" s="460">
        <v>25.1</v>
      </c>
      <c r="B42" s="507" t="s">
        <v>853</v>
      </c>
      <c r="C42" s="507" t="s">
        <v>342</v>
      </c>
      <c r="D42" s="396" t="s">
        <v>3</v>
      </c>
      <c r="E42" s="484">
        <v>75</v>
      </c>
      <c r="F42" s="485"/>
      <c r="G42" s="397">
        <f t="shared" si="4"/>
        <v>0</v>
      </c>
    </row>
    <row r="43" spans="1:7" ht="46.5" customHeight="1" x14ac:dyDescent="0.3">
      <c r="A43" s="460">
        <v>25.2</v>
      </c>
      <c r="B43" s="507" t="s">
        <v>1025</v>
      </c>
      <c r="C43" s="507" t="s">
        <v>409</v>
      </c>
      <c r="D43" s="396" t="s">
        <v>6</v>
      </c>
      <c r="E43" s="484">
        <v>24</v>
      </c>
      <c r="F43" s="485"/>
      <c r="G43" s="397">
        <f t="shared" si="4"/>
        <v>0</v>
      </c>
    </row>
    <row r="44" spans="1:7" ht="55.2" x14ac:dyDescent="0.3">
      <c r="A44" s="389">
        <v>25.3</v>
      </c>
      <c r="B44" s="493" t="s">
        <v>1026</v>
      </c>
      <c r="C44" s="493" t="s">
        <v>410</v>
      </c>
      <c r="D44" s="382" t="s">
        <v>3</v>
      </c>
      <c r="E44" s="414">
        <v>46.5</v>
      </c>
      <c r="F44" s="415"/>
      <c r="G44" s="397">
        <f t="shared" si="4"/>
        <v>0</v>
      </c>
    </row>
    <row r="45" spans="1:7" ht="42" customHeight="1" x14ac:dyDescent="0.3">
      <c r="A45" s="460">
        <v>25.4</v>
      </c>
      <c r="B45" s="508" t="s">
        <v>1027</v>
      </c>
      <c r="C45" s="508" t="s">
        <v>408</v>
      </c>
      <c r="D45" s="396" t="s">
        <v>316</v>
      </c>
      <c r="E45" s="484">
        <v>36</v>
      </c>
      <c r="F45" s="485"/>
      <c r="G45" s="397">
        <f t="shared" si="4"/>
        <v>0</v>
      </c>
    </row>
    <row r="46" spans="1:7" ht="31.5" customHeight="1" x14ac:dyDescent="0.3">
      <c r="A46" s="389">
        <v>25.5</v>
      </c>
      <c r="B46" s="413" t="s">
        <v>407</v>
      </c>
      <c r="C46" s="413" t="s">
        <v>352</v>
      </c>
      <c r="D46" s="382" t="s">
        <v>31</v>
      </c>
      <c r="E46" s="414">
        <v>5</v>
      </c>
      <c r="F46" s="415"/>
      <c r="G46" s="375">
        <f t="shared" si="4"/>
        <v>0</v>
      </c>
    </row>
    <row r="47" spans="1:7" ht="42" thickBot="1" x14ac:dyDescent="0.35">
      <c r="A47" s="383">
        <v>25.6</v>
      </c>
      <c r="B47" s="506" t="s">
        <v>343</v>
      </c>
      <c r="C47" s="506" t="s">
        <v>344</v>
      </c>
      <c r="D47" s="398" t="s">
        <v>316</v>
      </c>
      <c r="E47" s="488">
        <v>5</v>
      </c>
      <c r="F47" s="481"/>
      <c r="G47" s="399">
        <f t="shared" si="4"/>
        <v>0</v>
      </c>
    </row>
    <row r="48" spans="1:7" ht="14.4" thickBot="1" x14ac:dyDescent="0.35">
      <c r="A48" s="395"/>
      <c r="B48" s="491"/>
      <c r="C48" s="491"/>
      <c r="D48" s="741" t="s">
        <v>1</v>
      </c>
      <c r="E48" s="496"/>
      <c r="F48" s="380"/>
      <c r="G48" s="748">
        <f>SUM(G41:G47)</f>
        <v>0</v>
      </c>
    </row>
    <row r="49" spans="1:7" ht="14.4" thickBot="1" x14ac:dyDescent="0.35">
      <c r="A49" s="395"/>
      <c r="B49" s="497"/>
      <c r="C49" s="497"/>
      <c r="D49" s="491"/>
      <c r="F49" s="381"/>
      <c r="G49" s="381"/>
    </row>
    <row r="50" spans="1:7" ht="14.4" thickBot="1" x14ac:dyDescent="0.35">
      <c r="A50" s="509"/>
      <c r="B50" s="106" t="s">
        <v>345</v>
      </c>
      <c r="C50" s="106" t="s">
        <v>351</v>
      </c>
      <c r="D50" s="1033"/>
      <c r="E50" s="1033"/>
      <c r="F50" s="1033"/>
      <c r="G50" s="1033"/>
    </row>
    <row r="51" spans="1:7" x14ac:dyDescent="0.3">
      <c r="A51" s="712">
        <v>22</v>
      </c>
      <c r="B51" s="713" t="s">
        <v>294</v>
      </c>
      <c r="C51" s="713" t="str">
        <f>C4</f>
        <v>SITE PREPARATION</v>
      </c>
      <c r="D51" s="714">
        <f>G11</f>
        <v>0</v>
      </c>
      <c r="E51" s="489"/>
      <c r="F51" s="489"/>
      <c r="G51" s="400"/>
    </row>
    <row r="52" spans="1:7" x14ac:dyDescent="0.3">
      <c r="A52" s="715">
        <v>23</v>
      </c>
      <c r="B52" s="716" t="s">
        <v>311</v>
      </c>
      <c r="C52" s="716" t="s">
        <v>312</v>
      </c>
      <c r="D52" s="717">
        <f>G27</f>
        <v>0</v>
      </c>
      <c r="E52" s="489"/>
      <c r="F52" s="489"/>
      <c r="G52" s="400"/>
    </row>
    <row r="53" spans="1:7" x14ac:dyDescent="0.3">
      <c r="A53" s="715">
        <v>24</v>
      </c>
      <c r="B53" s="716" t="s">
        <v>330</v>
      </c>
      <c r="C53" s="716" t="s">
        <v>331</v>
      </c>
      <c r="D53" s="717">
        <f>G38</f>
        <v>0</v>
      </c>
      <c r="E53" s="489"/>
      <c r="F53" s="489"/>
      <c r="G53" s="400"/>
    </row>
    <row r="54" spans="1:7" ht="14.4" thickBot="1" x14ac:dyDescent="0.35">
      <c r="A54" s="718">
        <v>25</v>
      </c>
      <c r="B54" s="719" t="s">
        <v>340</v>
      </c>
      <c r="C54" s="719" t="str">
        <f>C40</f>
        <v>OTHER WORKS</v>
      </c>
      <c r="D54" s="720">
        <f>G48</f>
        <v>0</v>
      </c>
      <c r="E54" s="489"/>
      <c r="F54" s="489"/>
      <c r="G54" s="400"/>
    </row>
    <row r="55" spans="1:7" ht="14.4" thickBot="1" x14ac:dyDescent="0.35">
      <c r="A55" s="395"/>
      <c r="B55" s="215" t="s">
        <v>346</v>
      </c>
      <c r="C55" s="215" t="s">
        <v>347</v>
      </c>
      <c r="D55" s="721">
        <f>SUM(D51:D54)</f>
        <v>0</v>
      </c>
      <c r="E55" s="722"/>
      <c r="F55" s="722"/>
      <c r="G55" s="722"/>
    </row>
  </sheetData>
  <mergeCells count="6">
    <mergeCell ref="D50:G50"/>
    <mergeCell ref="A14:A21"/>
    <mergeCell ref="D14:G14"/>
    <mergeCell ref="A22:A25"/>
    <mergeCell ref="D22:G22"/>
    <mergeCell ref="D38:F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2"/>
  <sheetViews>
    <sheetView topLeftCell="A160" zoomScale="85" zoomScaleNormal="85" workbookViewId="0">
      <selection activeCell="H171" sqref="H171"/>
    </sheetView>
  </sheetViews>
  <sheetFormatPr defaultColWidth="50.6640625" defaultRowHeight="14.4" x14ac:dyDescent="0.3"/>
  <cols>
    <col min="1" max="1" width="5.5546875" style="836" customWidth="1"/>
    <col min="2" max="3" width="50.6640625" style="839"/>
    <col min="4" max="4" width="10.5546875" style="822" customWidth="1"/>
    <col min="5" max="5" width="12.33203125" style="825" customWidth="1"/>
    <col min="6" max="6" width="13.44140625" style="825" customWidth="1"/>
    <col min="7" max="7" width="18" style="824" customWidth="1"/>
    <col min="8" max="8" width="50.6640625" style="870"/>
    <col min="9" max="16384" width="50.6640625" style="888"/>
  </cols>
  <sheetData>
    <row r="1" spans="1:10" ht="15" thickBot="1" x14ac:dyDescent="0.35"/>
    <row r="2" spans="1:10" s="836" customFormat="1" ht="26.25" customHeight="1" thickBot="1" x14ac:dyDescent="0.35">
      <c r="A2" s="877"/>
      <c r="B2" s="1024" t="s">
        <v>1516</v>
      </c>
      <c r="C2" s="319" t="s">
        <v>1517</v>
      </c>
      <c r="D2" s="877"/>
      <c r="E2" s="877"/>
      <c r="F2" s="877"/>
      <c r="G2" s="877"/>
      <c r="H2" s="837"/>
      <c r="I2" s="838"/>
      <c r="J2" s="837"/>
    </row>
    <row r="3" spans="1:10" s="836" customFormat="1" x14ac:dyDescent="0.3">
      <c r="B3" s="839"/>
      <c r="C3" s="839"/>
      <c r="D3" s="822"/>
      <c r="E3" s="825"/>
      <c r="F3" s="823"/>
      <c r="G3" s="824"/>
    </row>
    <row r="4" spans="1:10" s="848" customFormat="1" ht="13.8" x14ac:dyDescent="0.3">
      <c r="A4" s="840" t="s">
        <v>382</v>
      </c>
      <c r="B4" s="841" t="s">
        <v>1147</v>
      </c>
      <c r="C4" s="842" t="s">
        <v>1148</v>
      </c>
      <c r="D4" s="843" t="s">
        <v>296</v>
      </c>
      <c r="E4" s="844" t="s">
        <v>297</v>
      </c>
      <c r="F4" s="845" t="s">
        <v>1149</v>
      </c>
      <c r="G4" s="843" t="s">
        <v>1150</v>
      </c>
      <c r="H4" s="846"/>
      <c r="I4" s="847"/>
      <c r="J4" s="846"/>
    </row>
    <row r="5" spans="1:10" s="836" customFormat="1" x14ac:dyDescent="0.3">
      <c r="A5" s="837"/>
      <c r="B5" s="839"/>
      <c r="C5" s="839"/>
      <c r="D5" s="822"/>
      <c r="E5" s="825"/>
      <c r="F5" s="825"/>
      <c r="G5" s="824"/>
      <c r="H5" s="849"/>
      <c r="I5" s="838"/>
      <c r="J5" s="837"/>
    </row>
    <row r="6" spans="1:10" s="836" customFormat="1" ht="73.5" customHeight="1" x14ac:dyDescent="0.3">
      <c r="A6" s="1053" t="s">
        <v>1151</v>
      </c>
      <c r="B6" s="850" t="s">
        <v>1411</v>
      </c>
      <c r="C6" s="851" t="s">
        <v>1418</v>
      </c>
      <c r="D6" s="852"/>
      <c r="E6" s="853"/>
      <c r="F6" s="853"/>
      <c r="G6" s="854"/>
      <c r="H6" s="849"/>
      <c r="I6" s="838"/>
      <c r="J6" s="837"/>
    </row>
    <row r="7" spans="1:10" s="836" customFormat="1" ht="13.8" x14ac:dyDescent="0.3">
      <c r="A7" s="1054"/>
      <c r="B7" s="855" t="s">
        <v>1152</v>
      </c>
      <c r="C7" s="855" t="s">
        <v>1152</v>
      </c>
      <c r="D7" s="856" t="s">
        <v>31</v>
      </c>
      <c r="E7" s="857">
        <v>1</v>
      </c>
      <c r="F7" s="858"/>
      <c r="G7" s="859">
        <f t="shared" ref="G7:G15" si="0">E7*F7</f>
        <v>0</v>
      </c>
      <c r="H7" s="849"/>
      <c r="I7" s="838"/>
      <c r="J7" s="837"/>
    </row>
    <row r="8" spans="1:10" s="836" customFormat="1" ht="13.8" x14ac:dyDescent="0.3">
      <c r="A8" s="1054"/>
      <c r="B8" s="855" t="s">
        <v>1153</v>
      </c>
      <c r="C8" s="855" t="s">
        <v>1153</v>
      </c>
      <c r="D8" s="860" t="s">
        <v>31</v>
      </c>
      <c r="E8" s="861">
        <v>3</v>
      </c>
      <c r="F8" s="862"/>
      <c r="G8" s="863">
        <f t="shared" si="0"/>
        <v>0</v>
      </c>
      <c r="H8" s="849"/>
      <c r="I8" s="838"/>
      <c r="J8" s="837"/>
    </row>
    <row r="9" spans="1:10" s="836" customFormat="1" ht="13.8" x14ac:dyDescent="0.3">
      <c r="A9" s="1054"/>
      <c r="B9" s="855" t="s">
        <v>1154</v>
      </c>
      <c r="C9" s="855" t="s">
        <v>1154</v>
      </c>
      <c r="D9" s="860" t="s">
        <v>31</v>
      </c>
      <c r="E9" s="861">
        <v>7</v>
      </c>
      <c r="F9" s="862"/>
      <c r="G9" s="863">
        <f t="shared" si="0"/>
        <v>0</v>
      </c>
      <c r="H9" s="849"/>
      <c r="I9" s="838"/>
      <c r="J9" s="837"/>
    </row>
    <row r="10" spans="1:10" s="836" customFormat="1" ht="13.8" x14ac:dyDescent="0.3">
      <c r="A10" s="1054"/>
      <c r="B10" s="855" t="s">
        <v>1155</v>
      </c>
      <c r="C10" s="855" t="s">
        <v>1155</v>
      </c>
      <c r="D10" s="860" t="s">
        <v>31</v>
      </c>
      <c r="E10" s="861">
        <v>8</v>
      </c>
      <c r="F10" s="862"/>
      <c r="G10" s="863">
        <f t="shared" si="0"/>
        <v>0</v>
      </c>
      <c r="H10" s="849"/>
      <c r="I10" s="838"/>
      <c r="J10" s="837"/>
    </row>
    <row r="11" spans="1:10" s="836" customFormat="1" ht="13.8" x14ac:dyDescent="0.3">
      <c r="A11" s="1054"/>
      <c r="B11" s="855" t="s">
        <v>1156</v>
      </c>
      <c r="C11" s="855" t="s">
        <v>1156</v>
      </c>
      <c r="D11" s="860" t="s">
        <v>31</v>
      </c>
      <c r="E11" s="861">
        <v>10</v>
      </c>
      <c r="F11" s="862"/>
      <c r="G11" s="863">
        <f t="shared" si="0"/>
        <v>0</v>
      </c>
      <c r="H11" s="849"/>
      <c r="I11" s="838"/>
      <c r="J11" s="837"/>
    </row>
    <row r="12" spans="1:10" s="836" customFormat="1" ht="13.8" x14ac:dyDescent="0.3">
      <c r="A12" s="1055"/>
      <c r="B12" s="855" t="s">
        <v>1157</v>
      </c>
      <c r="C12" s="855" t="s">
        <v>1157</v>
      </c>
      <c r="D12" s="860" t="s">
        <v>31</v>
      </c>
      <c r="E12" s="861">
        <v>1</v>
      </c>
      <c r="F12" s="862"/>
      <c r="G12" s="863">
        <f t="shared" si="0"/>
        <v>0</v>
      </c>
      <c r="H12" s="849"/>
      <c r="I12" s="838"/>
      <c r="J12" s="837"/>
    </row>
    <row r="13" spans="1:10" s="836" customFormat="1" ht="26.25" customHeight="1" x14ac:dyDescent="0.3">
      <c r="A13" s="780" t="s">
        <v>1158</v>
      </c>
      <c r="B13" s="850" t="s">
        <v>1419</v>
      </c>
      <c r="C13" s="850" t="s">
        <v>1420</v>
      </c>
      <c r="D13" s="864" t="s">
        <v>1159</v>
      </c>
      <c r="E13" s="780">
        <f>SUM(E7:E12)*2</f>
        <v>60</v>
      </c>
      <c r="F13" s="865"/>
      <c r="G13" s="866">
        <f t="shared" si="0"/>
        <v>0</v>
      </c>
      <c r="H13" s="849"/>
      <c r="I13" s="838"/>
      <c r="J13" s="837"/>
    </row>
    <row r="14" spans="1:10" s="836" customFormat="1" ht="25.5" customHeight="1" x14ac:dyDescent="0.3">
      <c r="A14" s="780" t="s">
        <v>1160</v>
      </c>
      <c r="B14" s="850" t="s">
        <v>1421</v>
      </c>
      <c r="C14" s="850" t="s">
        <v>1422</v>
      </c>
      <c r="D14" s="864" t="s">
        <v>1159</v>
      </c>
      <c r="E14" s="780">
        <f>E13</f>
        <v>60</v>
      </c>
      <c r="F14" s="865"/>
      <c r="G14" s="866">
        <f t="shared" si="0"/>
        <v>0</v>
      </c>
      <c r="H14" s="867"/>
    </row>
    <row r="15" spans="1:10" s="836" customFormat="1" ht="35.25" customHeight="1" x14ac:dyDescent="0.3">
      <c r="A15" s="780" t="s">
        <v>1161</v>
      </c>
      <c r="B15" s="850" t="s">
        <v>1423</v>
      </c>
      <c r="C15" s="850" t="s">
        <v>1424</v>
      </c>
      <c r="D15" s="860" t="s">
        <v>1162</v>
      </c>
      <c r="E15" s="780">
        <v>32560</v>
      </c>
      <c r="F15" s="865"/>
      <c r="G15" s="866">
        <f t="shared" si="0"/>
        <v>0</v>
      </c>
      <c r="H15" s="849"/>
      <c r="I15" s="838"/>
      <c r="J15" s="837"/>
    </row>
    <row r="16" spans="1:10" s="836" customFormat="1" ht="21" customHeight="1" x14ac:dyDescent="0.3">
      <c r="A16" s="1056" t="s">
        <v>1163</v>
      </c>
      <c r="B16" s="850" t="s">
        <v>1164</v>
      </c>
      <c r="C16" s="851" t="s">
        <v>1165</v>
      </c>
      <c r="D16" s="852"/>
      <c r="E16" s="853"/>
      <c r="F16" s="853"/>
      <c r="G16" s="854"/>
      <c r="H16" s="849"/>
      <c r="I16" s="838"/>
      <c r="J16" s="837"/>
    </row>
    <row r="17" spans="1:10" s="836" customFormat="1" ht="13.8" x14ac:dyDescent="0.3">
      <c r="A17" s="1057"/>
      <c r="B17" s="855" t="s">
        <v>1166</v>
      </c>
      <c r="C17" s="855" t="s">
        <v>1166</v>
      </c>
      <c r="D17" s="860" t="s">
        <v>1162</v>
      </c>
      <c r="E17" s="861">
        <v>440</v>
      </c>
      <c r="F17" s="862"/>
      <c r="G17" s="863">
        <f t="shared" ref="G17:G25" si="1">E17*F17</f>
        <v>0</v>
      </c>
      <c r="H17" s="849"/>
      <c r="I17" s="838"/>
      <c r="J17" s="837"/>
    </row>
    <row r="18" spans="1:10" s="836" customFormat="1" ht="13.8" x14ac:dyDescent="0.3">
      <c r="A18" s="1057"/>
      <c r="B18" s="855" t="s">
        <v>1167</v>
      </c>
      <c r="C18" s="855" t="s">
        <v>1167</v>
      </c>
      <c r="D18" s="860" t="s">
        <v>1162</v>
      </c>
      <c r="E18" s="861">
        <v>400</v>
      </c>
      <c r="F18" s="862"/>
      <c r="G18" s="863">
        <f t="shared" si="1"/>
        <v>0</v>
      </c>
      <c r="H18" s="849"/>
      <c r="I18" s="838"/>
      <c r="J18" s="837"/>
    </row>
    <row r="19" spans="1:10" s="836" customFormat="1" ht="15.75" customHeight="1" x14ac:dyDescent="0.3">
      <c r="A19" s="1057"/>
      <c r="B19" s="850" t="s">
        <v>1168</v>
      </c>
      <c r="C19" s="855" t="s">
        <v>1168</v>
      </c>
      <c r="D19" s="860" t="s">
        <v>1162</v>
      </c>
      <c r="E19" s="861">
        <v>220</v>
      </c>
      <c r="F19" s="862"/>
      <c r="G19" s="863">
        <f t="shared" si="1"/>
        <v>0</v>
      </c>
      <c r="H19" s="849"/>
      <c r="I19" s="838"/>
      <c r="J19" s="837"/>
    </row>
    <row r="20" spans="1:10" s="836" customFormat="1" ht="15.75" customHeight="1" x14ac:dyDescent="0.3">
      <c r="A20" s="1057"/>
      <c r="B20" s="850" t="s">
        <v>1169</v>
      </c>
      <c r="C20" s="855" t="s">
        <v>1169</v>
      </c>
      <c r="D20" s="860" t="s">
        <v>1162</v>
      </c>
      <c r="E20" s="861">
        <v>360</v>
      </c>
      <c r="F20" s="862"/>
      <c r="G20" s="863">
        <f t="shared" si="1"/>
        <v>0</v>
      </c>
      <c r="H20" s="849"/>
      <c r="I20" s="838"/>
      <c r="J20" s="837"/>
    </row>
    <row r="21" spans="1:10" s="836" customFormat="1" ht="13.8" x14ac:dyDescent="0.3">
      <c r="A21" s="1058"/>
      <c r="B21" s="855" t="s">
        <v>1170</v>
      </c>
      <c r="C21" s="855" t="s">
        <v>1170</v>
      </c>
      <c r="D21" s="860" t="s">
        <v>1162</v>
      </c>
      <c r="E21" s="861">
        <v>260</v>
      </c>
      <c r="F21" s="862"/>
      <c r="G21" s="863">
        <f t="shared" si="1"/>
        <v>0</v>
      </c>
      <c r="H21" s="849"/>
      <c r="I21" s="838"/>
      <c r="J21" s="837"/>
    </row>
    <row r="22" spans="1:10" s="836" customFormat="1" ht="21" customHeight="1" x14ac:dyDescent="0.3">
      <c r="A22" s="780" t="s">
        <v>1171</v>
      </c>
      <c r="B22" s="850" t="s">
        <v>1425</v>
      </c>
      <c r="C22" s="868" t="s">
        <v>1426</v>
      </c>
      <c r="D22" s="864" t="s">
        <v>1162</v>
      </c>
      <c r="E22" s="869">
        <v>3500</v>
      </c>
      <c r="F22" s="865"/>
      <c r="G22" s="866">
        <f t="shared" si="1"/>
        <v>0</v>
      </c>
      <c r="H22" s="849"/>
      <c r="I22" s="838"/>
      <c r="J22" s="837"/>
    </row>
    <row r="23" spans="1:10" s="832" customFormat="1" ht="24" customHeight="1" x14ac:dyDescent="0.3">
      <c r="A23" s="780" t="s">
        <v>1172</v>
      </c>
      <c r="B23" s="851" t="s">
        <v>1173</v>
      </c>
      <c r="C23" s="851" t="s">
        <v>1174</v>
      </c>
      <c r="D23" s="860" t="s">
        <v>1175</v>
      </c>
      <c r="E23" s="861">
        <v>3500</v>
      </c>
      <c r="F23" s="862"/>
      <c r="G23" s="866">
        <f t="shared" si="1"/>
        <v>0</v>
      </c>
      <c r="H23" s="870"/>
    </row>
    <row r="24" spans="1:10" s="832" customFormat="1" ht="18.75" customHeight="1" x14ac:dyDescent="0.3">
      <c r="A24" s="780" t="s">
        <v>1176</v>
      </c>
      <c r="B24" s="1025" t="s">
        <v>1427</v>
      </c>
      <c r="C24" s="851" t="s">
        <v>1177</v>
      </c>
      <c r="D24" s="864" t="s">
        <v>1159</v>
      </c>
      <c r="E24" s="861">
        <v>30</v>
      </c>
      <c r="F24" s="862"/>
      <c r="G24" s="866">
        <f t="shared" si="1"/>
        <v>0</v>
      </c>
      <c r="H24" s="870"/>
    </row>
    <row r="25" spans="1:10" s="836" customFormat="1" ht="27" thickBot="1" x14ac:dyDescent="0.35">
      <c r="A25" s="780" t="s">
        <v>1178</v>
      </c>
      <c r="B25" s="850" t="s">
        <v>1179</v>
      </c>
      <c r="C25" s="850" t="s">
        <v>1180</v>
      </c>
      <c r="D25" s="860" t="s">
        <v>1181</v>
      </c>
      <c r="E25" s="861">
        <v>1</v>
      </c>
      <c r="F25" s="862"/>
      <c r="G25" s="866">
        <f t="shared" si="1"/>
        <v>0</v>
      </c>
      <c r="H25" s="849"/>
      <c r="I25" s="838"/>
      <c r="J25" s="837"/>
    </row>
    <row r="26" spans="1:10" s="877" customFormat="1" thickBot="1" x14ac:dyDescent="0.35">
      <c r="A26" s="871"/>
      <c r="B26" s="871"/>
      <c r="C26" s="871"/>
      <c r="D26" s="872" t="s">
        <v>1</v>
      </c>
      <c r="E26" s="873"/>
      <c r="F26" s="873"/>
      <c r="G26" s="1023">
        <f>SUM(G7:G25)</f>
        <v>0</v>
      </c>
      <c r="H26" s="874"/>
      <c r="I26" s="875"/>
      <c r="J26" s="876"/>
    </row>
    <row r="27" spans="1:10" s="877" customFormat="1" ht="13.8" x14ac:dyDescent="0.3">
      <c r="A27" s="827"/>
      <c r="B27" s="827"/>
      <c r="C27" s="827"/>
      <c r="D27" s="827"/>
      <c r="E27" s="827"/>
      <c r="F27" s="827"/>
      <c r="G27" s="828"/>
      <c r="H27" s="874"/>
      <c r="I27" s="875"/>
      <c r="J27" s="876"/>
    </row>
    <row r="28" spans="1:10" s="848" customFormat="1" ht="13.8" x14ac:dyDescent="0.3">
      <c r="A28" s="878" t="s">
        <v>383</v>
      </c>
      <c r="B28" s="879" t="s">
        <v>1182</v>
      </c>
      <c r="C28" s="880" t="s">
        <v>1183</v>
      </c>
      <c r="D28" s="843" t="s">
        <v>296</v>
      </c>
      <c r="E28" s="844" t="s">
        <v>297</v>
      </c>
      <c r="F28" s="845" t="s">
        <v>1149</v>
      </c>
      <c r="G28" s="843" t="s">
        <v>1150</v>
      </c>
      <c r="H28" s="846"/>
      <c r="I28" s="847"/>
      <c r="J28" s="846"/>
    </row>
    <row r="29" spans="1:10" s="836" customFormat="1" ht="13.8" x14ac:dyDescent="0.3">
      <c r="A29" s="881"/>
      <c r="B29" s="882"/>
      <c r="C29" s="882"/>
      <c r="D29" s="509"/>
      <c r="E29" s="491"/>
      <c r="F29" s="491"/>
      <c r="G29" s="826"/>
      <c r="H29" s="849"/>
      <c r="I29" s="838"/>
      <c r="J29" s="837"/>
    </row>
    <row r="30" spans="1:10" s="836" customFormat="1" ht="13.8" x14ac:dyDescent="0.3">
      <c r="A30" s="1053" t="s">
        <v>1184</v>
      </c>
      <c r="B30" s="850" t="s">
        <v>1185</v>
      </c>
      <c r="C30" s="850" t="s">
        <v>1186</v>
      </c>
      <c r="D30" s="1059" t="s">
        <v>1159</v>
      </c>
      <c r="E30" s="1046">
        <v>1</v>
      </c>
      <c r="F30" s="1019"/>
      <c r="G30" s="1048">
        <f>E30*F30</f>
        <v>0</v>
      </c>
      <c r="H30" s="849"/>
      <c r="I30" s="838"/>
      <c r="J30" s="837"/>
    </row>
    <row r="31" spans="1:10" s="836" customFormat="1" ht="211.8" thickBot="1" x14ac:dyDescent="0.35">
      <c r="A31" s="1055"/>
      <c r="B31" s="850" t="s">
        <v>1428</v>
      </c>
      <c r="C31" s="850" t="s">
        <v>1429</v>
      </c>
      <c r="D31" s="1060"/>
      <c r="E31" s="1047"/>
      <c r="F31" s="1020"/>
      <c r="G31" s="1049"/>
      <c r="H31" s="849"/>
      <c r="I31" s="838"/>
      <c r="J31" s="837"/>
    </row>
    <row r="32" spans="1:10" s="877" customFormat="1" thickBot="1" x14ac:dyDescent="0.35">
      <c r="A32" s="883"/>
      <c r="B32" s="883"/>
      <c r="C32" s="883"/>
      <c r="D32" s="872" t="s">
        <v>1</v>
      </c>
      <c r="E32" s="873"/>
      <c r="F32" s="873"/>
      <c r="G32" s="1023">
        <f>G30</f>
        <v>0</v>
      </c>
      <c r="H32" s="874"/>
      <c r="I32" s="875"/>
      <c r="J32" s="876"/>
    </row>
    <row r="33" spans="1:12" s="877" customFormat="1" thickBot="1" x14ac:dyDescent="0.35">
      <c r="A33" s="827"/>
      <c r="B33" s="827"/>
      <c r="C33" s="827"/>
      <c r="D33" s="827"/>
      <c r="E33" s="827"/>
      <c r="F33" s="827"/>
      <c r="G33" s="828"/>
      <c r="H33" s="874"/>
      <c r="I33" s="875"/>
      <c r="J33" s="876"/>
    </row>
    <row r="34" spans="1:12" ht="15" thickBot="1" x14ac:dyDescent="0.35">
      <c r="A34" s="884" t="s">
        <v>386</v>
      </c>
      <c r="B34" s="884" t="s">
        <v>1187</v>
      </c>
      <c r="C34" s="885" t="s">
        <v>1188</v>
      </c>
      <c r="D34" s="829" t="s">
        <v>296</v>
      </c>
      <c r="E34" s="830" t="s">
        <v>297</v>
      </c>
      <c r="F34" s="831" t="s">
        <v>1149</v>
      </c>
      <c r="G34" s="829" t="s">
        <v>1150</v>
      </c>
      <c r="I34" s="886"/>
      <c r="J34" s="887"/>
      <c r="K34" s="886"/>
      <c r="L34" s="886"/>
    </row>
    <row r="35" spans="1:12" s="877" customFormat="1" ht="13.8" x14ac:dyDescent="0.3">
      <c r="A35" s="827"/>
      <c r="B35" s="827"/>
      <c r="C35" s="827"/>
      <c r="D35" s="827"/>
      <c r="E35" s="827"/>
      <c r="F35" s="827"/>
      <c r="G35" s="828"/>
      <c r="H35" s="874"/>
      <c r="I35" s="875"/>
      <c r="J35" s="876"/>
    </row>
    <row r="36" spans="1:12" ht="171.6" x14ac:dyDescent="0.3">
      <c r="A36" s="812" t="s">
        <v>1189</v>
      </c>
      <c r="B36" s="889" t="s">
        <v>1430</v>
      </c>
      <c r="C36" s="890" t="s">
        <v>1190</v>
      </c>
      <c r="D36" s="891" t="s">
        <v>1159</v>
      </c>
      <c r="E36" s="891">
        <v>2</v>
      </c>
      <c r="F36" s="892"/>
      <c r="G36" s="863">
        <f t="shared" ref="G36:G58" si="2">F36*E36</f>
        <v>0</v>
      </c>
      <c r="H36" s="888"/>
    </row>
    <row r="37" spans="1:12" ht="158.4" x14ac:dyDescent="0.3">
      <c r="A37" s="812" t="s">
        <v>1191</v>
      </c>
      <c r="B37" s="889" t="s">
        <v>1431</v>
      </c>
      <c r="C37" s="890" t="s">
        <v>1192</v>
      </c>
      <c r="D37" s="891" t="s">
        <v>1159</v>
      </c>
      <c r="E37" s="891">
        <v>1</v>
      </c>
      <c r="F37" s="892"/>
      <c r="G37" s="863">
        <f t="shared" si="2"/>
        <v>0</v>
      </c>
      <c r="H37" s="888"/>
    </row>
    <row r="38" spans="1:12" ht="158.4" x14ac:dyDescent="0.3">
      <c r="A38" s="812" t="s">
        <v>1193</v>
      </c>
      <c r="B38" s="889" t="s">
        <v>1432</v>
      </c>
      <c r="C38" s="890" t="s">
        <v>1194</v>
      </c>
      <c r="D38" s="864" t="s">
        <v>1159</v>
      </c>
      <c r="E38" s="891">
        <v>2</v>
      </c>
      <c r="F38" s="892"/>
      <c r="G38" s="863">
        <f t="shared" si="2"/>
        <v>0</v>
      </c>
      <c r="H38" s="888"/>
    </row>
    <row r="39" spans="1:12" ht="184.8" x14ac:dyDescent="0.3">
      <c r="A39" s="812" t="s">
        <v>1195</v>
      </c>
      <c r="B39" s="889" t="s">
        <v>1433</v>
      </c>
      <c r="C39" s="890" t="s">
        <v>1434</v>
      </c>
      <c r="D39" s="864" t="s">
        <v>1159</v>
      </c>
      <c r="E39" s="891">
        <v>1</v>
      </c>
      <c r="F39" s="892"/>
      <c r="G39" s="863">
        <f t="shared" si="2"/>
        <v>0</v>
      </c>
      <c r="H39" s="888"/>
    </row>
    <row r="40" spans="1:12" x14ac:dyDescent="0.3">
      <c r="A40" s="812" t="s">
        <v>1196</v>
      </c>
      <c r="B40" s="889" t="s">
        <v>1197</v>
      </c>
      <c r="C40" s="893" t="s">
        <v>1198</v>
      </c>
      <c r="D40" s="864" t="s">
        <v>1159</v>
      </c>
      <c r="E40" s="891">
        <v>2</v>
      </c>
      <c r="F40" s="892"/>
      <c r="G40" s="863">
        <f t="shared" si="2"/>
        <v>0</v>
      </c>
      <c r="H40" s="888"/>
    </row>
    <row r="41" spans="1:12" x14ac:dyDescent="0.3">
      <c r="A41" s="812" t="s">
        <v>1199</v>
      </c>
      <c r="B41" s="889" t="s">
        <v>1200</v>
      </c>
      <c r="C41" s="893" t="s">
        <v>1201</v>
      </c>
      <c r="D41" s="864" t="s">
        <v>1159</v>
      </c>
      <c r="E41" s="891">
        <v>3</v>
      </c>
      <c r="F41" s="892"/>
      <c r="G41" s="863">
        <f t="shared" si="2"/>
        <v>0</v>
      </c>
      <c r="H41" s="888"/>
    </row>
    <row r="42" spans="1:12" x14ac:dyDescent="0.3">
      <c r="A42" s="812" t="s">
        <v>1202</v>
      </c>
      <c r="B42" s="889" t="s">
        <v>1203</v>
      </c>
      <c r="C42" s="893" t="s">
        <v>1204</v>
      </c>
      <c r="D42" s="864" t="s">
        <v>1159</v>
      </c>
      <c r="E42" s="891">
        <v>1</v>
      </c>
      <c r="F42" s="892"/>
      <c r="G42" s="863">
        <f t="shared" si="2"/>
        <v>0</v>
      </c>
      <c r="H42" s="888"/>
    </row>
    <row r="43" spans="1:12" x14ac:dyDescent="0.3">
      <c r="A43" s="812" t="s">
        <v>1205</v>
      </c>
      <c r="B43" s="889" t="s">
        <v>1206</v>
      </c>
      <c r="C43" s="893" t="s">
        <v>1207</v>
      </c>
      <c r="D43" s="864" t="s">
        <v>1159</v>
      </c>
      <c r="E43" s="891">
        <v>2</v>
      </c>
      <c r="F43" s="892"/>
      <c r="G43" s="863">
        <f t="shared" si="2"/>
        <v>0</v>
      </c>
      <c r="H43" s="888"/>
    </row>
    <row r="44" spans="1:12" x14ac:dyDescent="0.3">
      <c r="A44" s="812" t="s">
        <v>1208</v>
      </c>
      <c r="B44" s="889" t="s">
        <v>1209</v>
      </c>
      <c r="C44" s="893" t="s">
        <v>1210</v>
      </c>
      <c r="D44" s="864" t="s">
        <v>1159</v>
      </c>
      <c r="E44" s="891">
        <v>3</v>
      </c>
      <c r="F44" s="892"/>
      <c r="G44" s="863">
        <f t="shared" si="2"/>
        <v>0</v>
      </c>
      <c r="H44" s="888"/>
    </row>
    <row r="45" spans="1:12" x14ac:dyDescent="0.3">
      <c r="A45" s="812" t="s">
        <v>1211</v>
      </c>
      <c r="B45" s="889" t="s">
        <v>1212</v>
      </c>
      <c r="C45" s="893" t="s">
        <v>1213</v>
      </c>
      <c r="D45" s="864" t="s">
        <v>1159</v>
      </c>
      <c r="E45" s="891">
        <v>1</v>
      </c>
      <c r="F45" s="892"/>
      <c r="G45" s="863">
        <f t="shared" si="2"/>
        <v>0</v>
      </c>
      <c r="H45" s="888"/>
    </row>
    <row r="46" spans="1:12" ht="26.4" x14ac:dyDescent="0.3">
      <c r="A46" s="812" t="s">
        <v>1214</v>
      </c>
      <c r="B46" s="850" t="s">
        <v>1435</v>
      </c>
      <c r="C46" s="850" t="s">
        <v>1215</v>
      </c>
      <c r="D46" s="864" t="s">
        <v>1159</v>
      </c>
      <c r="E46" s="894">
        <v>1</v>
      </c>
      <c r="F46" s="892"/>
      <c r="G46" s="863">
        <f t="shared" si="2"/>
        <v>0</v>
      </c>
      <c r="H46" s="888"/>
    </row>
    <row r="47" spans="1:12" ht="26.4" x14ac:dyDescent="0.3">
      <c r="A47" s="812" t="s">
        <v>1216</v>
      </c>
      <c r="B47" s="850" t="s">
        <v>1436</v>
      </c>
      <c r="C47" s="850" t="s">
        <v>1217</v>
      </c>
      <c r="D47" s="864" t="s">
        <v>1159</v>
      </c>
      <c r="E47" s="894">
        <v>1</v>
      </c>
      <c r="F47" s="892"/>
      <c r="G47" s="863">
        <f t="shared" si="2"/>
        <v>0</v>
      </c>
      <c r="H47" s="888"/>
    </row>
    <row r="48" spans="1:12" ht="26.4" x14ac:dyDescent="0.3">
      <c r="A48" s="812" t="s">
        <v>1218</v>
      </c>
      <c r="B48" s="850" t="s">
        <v>1219</v>
      </c>
      <c r="C48" s="850" t="s">
        <v>1220</v>
      </c>
      <c r="D48" s="864" t="s">
        <v>1159</v>
      </c>
      <c r="E48" s="894">
        <v>2</v>
      </c>
      <c r="F48" s="892"/>
      <c r="G48" s="863">
        <f t="shared" si="2"/>
        <v>0</v>
      </c>
      <c r="H48" s="888"/>
    </row>
    <row r="49" spans="1:7" s="888" customFormat="1" ht="26.4" x14ac:dyDescent="0.3">
      <c r="A49" s="812" t="s">
        <v>1221</v>
      </c>
      <c r="B49" s="850" t="s">
        <v>1437</v>
      </c>
      <c r="C49" s="850" t="s">
        <v>1222</v>
      </c>
      <c r="D49" s="864" t="s">
        <v>1159</v>
      </c>
      <c r="E49" s="894">
        <v>1</v>
      </c>
      <c r="F49" s="892"/>
      <c r="G49" s="863">
        <f t="shared" si="2"/>
        <v>0</v>
      </c>
    </row>
    <row r="50" spans="1:7" s="888" customFormat="1" ht="26.4" x14ac:dyDescent="0.3">
      <c r="A50" s="812" t="s">
        <v>1223</v>
      </c>
      <c r="B50" s="850" t="s">
        <v>1438</v>
      </c>
      <c r="C50" s="850" t="s">
        <v>1224</v>
      </c>
      <c r="D50" s="864" t="s">
        <v>1159</v>
      </c>
      <c r="E50" s="894">
        <v>1</v>
      </c>
      <c r="F50" s="892"/>
      <c r="G50" s="863">
        <f t="shared" si="2"/>
        <v>0</v>
      </c>
    </row>
    <row r="51" spans="1:7" s="888" customFormat="1" ht="26.4" x14ac:dyDescent="0.3">
      <c r="A51" s="812" t="s">
        <v>1225</v>
      </c>
      <c r="B51" s="850" t="s">
        <v>1226</v>
      </c>
      <c r="C51" s="850" t="s">
        <v>1227</v>
      </c>
      <c r="D51" s="864" t="s">
        <v>1159</v>
      </c>
      <c r="E51" s="894">
        <v>1</v>
      </c>
      <c r="F51" s="892"/>
      <c r="G51" s="863">
        <f t="shared" si="2"/>
        <v>0</v>
      </c>
    </row>
    <row r="52" spans="1:7" s="888" customFormat="1" ht="26.4" x14ac:dyDescent="0.3">
      <c r="A52" s="812" t="s">
        <v>1228</v>
      </c>
      <c r="B52" s="850" t="s">
        <v>1229</v>
      </c>
      <c r="C52" s="850" t="s">
        <v>1230</v>
      </c>
      <c r="D52" s="864" t="s">
        <v>1159</v>
      </c>
      <c r="E52" s="894">
        <v>1</v>
      </c>
      <c r="F52" s="892"/>
      <c r="G52" s="863">
        <f t="shared" si="2"/>
        <v>0</v>
      </c>
    </row>
    <row r="53" spans="1:7" s="888" customFormat="1" ht="26.4" x14ac:dyDescent="0.3">
      <c r="A53" s="812" t="s">
        <v>1231</v>
      </c>
      <c r="B53" s="850" t="s">
        <v>1232</v>
      </c>
      <c r="C53" s="850" t="s">
        <v>1233</v>
      </c>
      <c r="D53" s="864" t="s">
        <v>1159</v>
      </c>
      <c r="E53" s="894">
        <f>SUM(E36:E39)</f>
        <v>6</v>
      </c>
      <c r="F53" s="892"/>
      <c r="G53" s="863">
        <f t="shared" si="2"/>
        <v>0</v>
      </c>
    </row>
    <row r="54" spans="1:7" s="888" customFormat="1" ht="26.4" x14ac:dyDescent="0.3">
      <c r="A54" s="812" t="s">
        <v>1234</v>
      </c>
      <c r="B54" s="850" t="s">
        <v>1235</v>
      </c>
      <c r="C54" s="850" t="s">
        <v>1236</v>
      </c>
      <c r="D54" s="864" t="s">
        <v>9</v>
      </c>
      <c r="E54" s="891">
        <v>7000</v>
      </c>
      <c r="F54" s="892"/>
      <c r="G54" s="863">
        <f t="shared" si="2"/>
        <v>0</v>
      </c>
    </row>
    <row r="55" spans="1:7" s="888" customFormat="1" x14ac:dyDescent="0.3">
      <c r="A55" s="812"/>
      <c r="B55" s="850" t="s">
        <v>1237</v>
      </c>
      <c r="C55" s="850" t="s">
        <v>1238</v>
      </c>
      <c r="D55" s="864" t="s">
        <v>1239</v>
      </c>
      <c r="E55" s="891">
        <v>0.3</v>
      </c>
      <c r="F55" s="892"/>
      <c r="G55" s="863">
        <f t="shared" si="2"/>
        <v>0</v>
      </c>
    </row>
    <row r="56" spans="1:7" s="888" customFormat="1" x14ac:dyDescent="0.3">
      <c r="A56" s="1061" t="s">
        <v>1240</v>
      </c>
      <c r="B56" s="850" t="s">
        <v>1241</v>
      </c>
      <c r="C56" s="850" t="s">
        <v>1242</v>
      </c>
      <c r="D56" s="864" t="s">
        <v>9</v>
      </c>
      <c r="E56" s="891">
        <v>600</v>
      </c>
      <c r="F56" s="892"/>
      <c r="G56" s="863">
        <f t="shared" si="2"/>
        <v>0</v>
      </c>
    </row>
    <row r="57" spans="1:7" s="888" customFormat="1" x14ac:dyDescent="0.3">
      <c r="A57" s="1061"/>
      <c r="B57" s="850" t="s">
        <v>1237</v>
      </c>
      <c r="C57" s="850" t="s">
        <v>1238</v>
      </c>
      <c r="D57" s="864" t="s">
        <v>1239</v>
      </c>
      <c r="E57" s="891">
        <v>0.3</v>
      </c>
      <c r="F57" s="892"/>
      <c r="G57" s="863">
        <f t="shared" si="2"/>
        <v>0</v>
      </c>
    </row>
    <row r="58" spans="1:7" s="888" customFormat="1" ht="26.4" x14ac:dyDescent="0.3">
      <c r="A58" s="812" t="s">
        <v>1243</v>
      </c>
      <c r="B58" s="850" t="s">
        <v>1439</v>
      </c>
      <c r="C58" s="850" t="s">
        <v>1244</v>
      </c>
      <c r="D58" s="864" t="s">
        <v>1175</v>
      </c>
      <c r="E58" s="891">
        <v>1200</v>
      </c>
      <c r="F58" s="892"/>
      <c r="G58" s="863">
        <f t="shared" si="2"/>
        <v>0</v>
      </c>
    </row>
    <row r="59" spans="1:7" s="888" customFormat="1" ht="26.4" x14ac:dyDescent="0.3">
      <c r="A59" s="1061" t="s">
        <v>1245</v>
      </c>
      <c r="B59" s="850" t="s">
        <v>1246</v>
      </c>
      <c r="C59" s="850" t="s">
        <v>1247</v>
      </c>
      <c r="D59" s="864"/>
      <c r="E59" s="894"/>
      <c r="F59" s="892"/>
      <c r="G59" s="863"/>
    </row>
    <row r="60" spans="1:7" s="888" customFormat="1" ht="39.6" x14ac:dyDescent="0.3">
      <c r="A60" s="1061"/>
      <c r="B60" s="895" t="s">
        <v>1248</v>
      </c>
      <c r="C60" s="895" t="s">
        <v>1248</v>
      </c>
      <c r="D60" s="864" t="s">
        <v>1159</v>
      </c>
      <c r="E60" s="891">
        <v>24</v>
      </c>
      <c r="F60" s="892"/>
      <c r="G60" s="896">
        <f>F60*E60</f>
        <v>0</v>
      </c>
    </row>
    <row r="61" spans="1:7" s="888" customFormat="1" ht="26.4" x14ac:dyDescent="0.3">
      <c r="A61" s="1061"/>
      <c r="B61" s="895" t="s">
        <v>1249</v>
      </c>
      <c r="C61" s="895" t="s">
        <v>1249</v>
      </c>
      <c r="D61" s="864" t="s">
        <v>1159</v>
      </c>
      <c r="E61" s="891">
        <v>78</v>
      </c>
      <c r="F61" s="892"/>
      <c r="G61" s="863">
        <f>F61*E61</f>
        <v>0</v>
      </c>
    </row>
    <row r="62" spans="1:7" s="888" customFormat="1" ht="26.4" x14ac:dyDescent="0.3">
      <c r="A62" s="897" t="s">
        <v>1250</v>
      </c>
      <c r="B62" s="898" t="s">
        <v>1251</v>
      </c>
      <c r="C62" s="898" t="s">
        <v>1252</v>
      </c>
      <c r="D62" s="899"/>
      <c r="E62" s="900"/>
      <c r="F62" s="901"/>
      <c r="G62" s="896"/>
    </row>
    <row r="63" spans="1:7" s="888" customFormat="1" ht="26.4" x14ac:dyDescent="0.3">
      <c r="A63" s="1021"/>
      <c r="B63" s="895" t="s">
        <v>1253</v>
      </c>
      <c r="C63" s="895" t="s">
        <v>1253</v>
      </c>
      <c r="D63" s="864" t="s">
        <v>1159</v>
      </c>
      <c r="E63" s="891">
        <v>4</v>
      </c>
      <c r="F63" s="902"/>
      <c r="G63" s="863">
        <f>F63*E63</f>
        <v>0</v>
      </c>
    </row>
    <row r="64" spans="1:7" s="888" customFormat="1" x14ac:dyDescent="0.3">
      <c r="A64" s="812" t="s">
        <v>1254</v>
      </c>
      <c r="B64" s="850" t="s">
        <v>1255</v>
      </c>
      <c r="C64" s="850" t="s">
        <v>1256</v>
      </c>
      <c r="D64" s="864" t="s">
        <v>1159</v>
      </c>
      <c r="E64" s="894">
        <v>47</v>
      </c>
      <c r="F64" s="892"/>
      <c r="G64" s="863">
        <f>F64*E64</f>
        <v>0</v>
      </c>
    </row>
    <row r="65" spans="1:12" x14ac:dyDescent="0.3">
      <c r="A65" s="812" t="s">
        <v>1257</v>
      </c>
      <c r="B65" s="850" t="s">
        <v>1258</v>
      </c>
      <c r="C65" s="893" t="s">
        <v>1259</v>
      </c>
      <c r="D65" s="864" t="s">
        <v>1159</v>
      </c>
      <c r="E65" s="894">
        <v>90</v>
      </c>
      <c r="F65" s="892"/>
      <c r="G65" s="863">
        <f>F65*E65</f>
        <v>0</v>
      </c>
      <c r="H65" s="888"/>
    </row>
    <row r="66" spans="1:12" x14ac:dyDescent="0.3">
      <c r="A66" s="1061" t="s">
        <v>1260</v>
      </c>
      <c r="B66" s="850" t="s">
        <v>1261</v>
      </c>
      <c r="C66" s="893" t="s">
        <v>1262</v>
      </c>
      <c r="D66" s="860"/>
      <c r="E66" s="894"/>
      <c r="F66" s="892"/>
      <c r="G66" s="896"/>
      <c r="H66" s="888"/>
    </row>
    <row r="67" spans="1:12" x14ac:dyDescent="0.3">
      <c r="A67" s="1061"/>
      <c r="B67" s="895" t="s">
        <v>1263</v>
      </c>
      <c r="C67" s="895" t="s">
        <v>1263</v>
      </c>
      <c r="D67" s="864" t="s">
        <v>1159</v>
      </c>
      <c r="E67" s="891">
        <v>1</v>
      </c>
      <c r="F67" s="892"/>
      <c r="G67" s="896">
        <f t="shared" ref="G67:G77" si="3">F67*E67</f>
        <v>0</v>
      </c>
      <c r="H67" s="888"/>
    </row>
    <row r="68" spans="1:12" x14ac:dyDescent="0.3">
      <c r="A68" s="1061"/>
      <c r="B68" s="895" t="s">
        <v>1264</v>
      </c>
      <c r="C68" s="895" t="s">
        <v>1264</v>
      </c>
      <c r="D68" s="864" t="s">
        <v>1159</v>
      </c>
      <c r="E68" s="891">
        <v>2</v>
      </c>
      <c r="F68" s="892"/>
      <c r="G68" s="896">
        <f t="shared" si="3"/>
        <v>0</v>
      </c>
      <c r="H68" s="888"/>
    </row>
    <row r="69" spans="1:12" x14ac:dyDescent="0.3">
      <c r="A69" s="1061"/>
      <c r="B69" s="895" t="s">
        <v>1265</v>
      </c>
      <c r="C69" s="895" t="s">
        <v>1265</v>
      </c>
      <c r="D69" s="864" t="s">
        <v>1159</v>
      </c>
      <c r="E69" s="891">
        <v>2</v>
      </c>
      <c r="F69" s="892"/>
      <c r="G69" s="896">
        <f t="shared" si="3"/>
        <v>0</v>
      </c>
      <c r="H69" s="888"/>
    </row>
    <row r="70" spans="1:12" x14ac:dyDescent="0.3">
      <c r="A70" s="1061"/>
      <c r="B70" s="895" t="s">
        <v>1266</v>
      </c>
      <c r="C70" s="895" t="s">
        <v>1266</v>
      </c>
      <c r="D70" s="864" t="s">
        <v>1159</v>
      </c>
      <c r="E70" s="891">
        <v>6</v>
      </c>
      <c r="F70" s="892"/>
      <c r="G70" s="896">
        <f t="shared" si="3"/>
        <v>0</v>
      </c>
      <c r="H70" s="888"/>
    </row>
    <row r="71" spans="1:12" x14ac:dyDescent="0.3">
      <c r="A71" s="1061"/>
      <c r="B71" s="895" t="s">
        <v>1267</v>
      </c>
      <c r="C71" s="895" t="s">
        <v>1267</v>
      </c>
      <c r="D71" s="864" t="s">
        <v>1159</v>
      </c>
      <c r="E71" s="891">
        <v>2</v>
      </c>
      <c r="F71" s="892"/>
      <c r="G71" s="896">
        <f t="shared" si="3"/>
        <v>0</v>
      </c>
      <c r="H71" s="888"/>
    </row>
    <row r="72" spans="1:12" x14ac:dyDescent="0.3">
      <c r="A72" s="1061"/>
      <c r="B72" s="895" t="s">
        <v>1268</v>
      </c>
      <c r="C72" s="895" t="s">
        <v>1268</v>
      </c>
      <c r="D72" s="864" t="s">
        <v>1159</v>
      </c>
      <c r="E72" s="891">
        <v>1</v>
      </c>
      <c r="F72" s="892"/>
      <c r="G72" s="896">
        <f t="shared" si="3"/>
        <v>0</v>
      </c>
      <c r="H72" s="888"/>
    </row>
    <row r="73" spans="1:12" x14ac:dyDescent="0.3">
      <c r="A73" s="1061"/>
      <c r="B73" s="895" t="s">
        <v>1269</v>
      </c>
      <c r="C73" s="895" t="s">
        <v>1269</v>
      </c>
      <c r="D73" s="864" t="s">
        <v>1159</v>
      </c>
      <c r="E73" s="891">
        <v>4</v>
      </c>
      <c r="F73" s="892"/>
      <c r="G73" s="863">
        <f t="shared" si="3"/>
        <v>0</v>
      </c>
      <c r="H73" s="888"/>
    </row>
    <row r="74" spans="1:12" x14ac:dyDescent="0.3">
      <c r="A74" s="812" t="s">
        <v>1270</v>
      </c>
      <c r="B74" s="850" t="s">
        <v>1271</v>
      </c>
      <c r="C74" s="850" t="s">
        <v>1272</v>
      </c>
      <c r="D74" s="864" t="s">
        <v>1175</v>
      </c>
      <c r="E74" s="891">
        <v>20</v>
      </c>
      <c r="F74" s="892"/>
      <c r="G74" s="863">
        <f t="shared" si="3"/>
        <v>0</v>
      </c>
      <c r="H74" s="888"/>
    </row>
    <row r="75" spans="1:12" x14ac:dyDescent="0.3">
      <c r="A75" s="812" t="s">
        <v>1273</v>
      </c>
      <c r="B75" s="850" t="s">
        <v>1274</v>
      </c>
      <c r="C75" s="850" t="s">
        <v>1275</v>
      </c>
      <c r="D75" s="864" t="s">
        <v>1159</v>
      </c>
      <c r="E75" s="894">
        <v>2</v>
      </c>
      <c r="F75" s="892"/>
      <c r="G75" s="863">
        <f t="shared" si="3"/>
        <v>0</v>
      </c>
      <c r="H75" s="888"/>
    </row>
    <row r="76" spans="1:12" x14ac:dyDescent="0.3">
      <c r="A76" s="812" t="s">
        <v>1276</v>
      </c>
      <c r="B76" s="850" t="s">
        <v>1277</v>
      </c>
      <c r="C76" s="850" t="s">
        <v>1278</v>
      </c>
      <c r="D76" s="864" t="s">
        <v>1159</v>
      </c>
      <c r="E76" s="891">
        <v>2</v>
      </c>
      <c r="F76" s="892"/>
      <c r="G76" s="863">
        <f t="shared" si="3"/>
        <v>0</v>
      </c>
      <c r="H76" s="888"/>
    </row>
    <row r="77" spans="1:12" ht="27" thickBot="1" x14ac:dyDescent="0.35">
      <c r="A77" s="812" t="s">
        <v>1279</v>
      </c>
      <c r="B77" s="850" t="s">
        <v>1280</v>
      </c>
      <c r="C77" s="893" t="s">
        <v>1281</v>
      </c>
      <c r="D77" s="864" t="s">
        <v>1282</v>
      </c>
      <c r="E77" s="891">
        <v>1</v>
      </c>
      <c r="F77" s="892"/>
      <c r="G77" s="863">
        <f t="shared" si="3"/>
        <v>0</v>
      </c>
      <c r="H77" s="888"/>
    </row>
    <row r="78" spans="1:12" s="877" customFormat="1" ht="15" thickBot="1" x14ac:dyDescent="0.35">
      <c r="A78" s="492"/>
      <c r="B78" s="492"/>
      <c r="C78" s="492"/>
      <c r="D78" s="903" t="s">
        <v>1</v>
      </c>
      <c r="E78" s="904"/>
      <c r="F78" s="904"/>
      <c r="G78" s="1022">
        <f>SUM(G36:G77)</f>
        <v>0</v>
      </c>
      <c r="H78" s="905"/>
      <c r="I78" s="876"/>
    </row>
    <row r="79" spans="1:12" s="877" customFormat="1" thickBot="1" x14ac:dyDescent="0.35">
      <c r="A79" s="827"/>
      <c r="B79" s="827"/>
      <c r="C79" s="827"/>
      <c r="D79" s="827"/>
      <c r="E79" s="827"/>
      <c r="F79" s="827"/>
      <c r="G79" s="828"/>
      <c r="H79" s="874"/>
      <c r="I79" s="875"/>
      <c r="J79" s="876"/>
    </row>
    <row r="80" spans="1:12" ht="15" thickBot="1" x14ac:dyDescent="0.35">
      <c r="A80" s="906" t="s">
        <v>389</v>
      </c>
      <c r="B80" s="907" t="s">
        <v>1283</v>
      </c>
      <c r="C80" s="908" t="s">
        <v>1284</v>
      </c>
      <c r="D80" s="909" t="s">
        <v>296</v>
      </c>
      <c r="E80" s="910" t="s">
        <v>297</v>
      </c>
      <c r="F80" s="911" t="s">
        <v>1149</v>
      </c>
      <c r="G80" s="909" t="s">
        <v>1150</v>
      </c>
      <c r="I80" s="886"/>
      <c r="J80" s="887"/>
      <c r="K80" s="886"/>
      <c r="L80" s="886"/>
    </row>
    <row r="81" spans="1:12" x14ac:dyDescent="0.3">
      <c r="A81" s="832"/>
      <c r="B81" s="833"/>
      <c r="C81" s="912"/>
      <c r="D81" s="912"/>
      <c r="E81" s="833"/>
      <c r="F81" s="833"/>
      <c r="G81" s="833"/>
      <c r="H81" s="886"/>
      <c r="I81" s="886"/>
      <c r="J81" s="887"/>
      <c r="K81" s="886"/>
      <c r="L81" s="886"/>
    </row>
    <row r="82" spans="1:12" ht="211.2" x14ac:dyDescent="0.3">
      <c r="A82" s="761" t="s">
        <v>1285</v>
      </c>
      <c r="B82" s="789" t="s">
        <v>1440</v>
      </c>
      <c r="C82" s="913" t="s">
        <v>1441</v>
      </c>
      <c r="D82" s="864" t="s">
        <v>1159</v>
      </c>
      <c r="E82" s="914">
        <v>6</v>
      </c>
      <c r="F82" s="915"/>
      <c r="G82" s="916">
        <f>E82*F82</f>
        <v>0</v>
      </c>
      <c r="H82" s="917"/>
      <c r="I82" s="918"/>
      <c r="J82" s="919"/>
    </row>
    <row r="83" spans="1:12" ht="158.4" x14ac:dyDescent="0.3">
      <c r="A83" s="761" t="s">
        <v>1286</v>
      </c>
      <c r="B83" s="789" t="s">
        <v>1442</v>
      </c>
      <c r="C83" s="913" t="s">
        <v>1287</v>
      </c>
      <c r="D83" s="864" t="s">
        <v>1159</v>
      </c>
      <c r="E83" s="914">
        <v>1</v>
      </c>
      <c r="F83" s="915"/>
      <c r="G83" s="916">
        <f>E83*F83</f>
        <v>0</v>
      </c>
      <c r="H83" s="917"/>
      <c r="I83" s="918"/>
      <c r="J83" s="919"/>
    </row>
    <row r="84" spans="1:12" x14ac:dyDescent="0.3">
      <c r="A84" s="832"/>
      <c r="B84" s="832"/>
      <c r="C84" s="832"/>
      <c r="D84" s="920"/>
      <c r="E84" s="832"/>
      <c r="F84" s="921"/>
      <c r="G84" s="922"/>
      <c r="H84" s="825"/>
      <c r="I84" s="825"/>
      <c r="J84" s="919"/>
    </row>
    <row r="85" spans="1:12" x14ac:dyDescent="0.3">
      <c r="A85" s="1062" t="s">
        <v>1288</v>
      </c>
      <c r="B85" s="789" t="s">
        <v>1289</v>
      </c>
      <c r="C85" s="789" t="s">
        <v>1290</v>
      </c>
      <c r="D85" s="923"/>
      <c r="E85" s="924"/>
      <c r="F85" s="925"/>
      <c r="G85" s="926"/>
      <c r="H85" s="917"/>
      <c r="I85" s="918"/>
      <c r="J85" s="887"/>
    </row>
    <row r="86" spans="1:12" ht="26.4" x14ac:dyDescent="0.3">
      <c r="A86" s="1063"/>
      <c r="B86" s="763" t="s">
        <v>1291</v>
      </c>
      <c r="C86" s="763" t="s">
        <v>1291</v>
      </c>
      <c r="D86" s="864" t="s">
        <v>1159</v>
      </c>
      <c r="E86" s="914">
        <v>1</v>
      </c>
      <c r="F86" s="915"/>
      <c r="G86" s="916">
        <f t="shared" ref="G86:G91" si="4">E86*F86</f>
        <v>0</v>
      </c>
      <c r="H86" s="917"/>
      <c r="I86" s="918"/>
      <c r="J86" s="887"/>
    </row>
    <row r="87" spans="1:12" x14ac:dyDescent="0.3">
      <c r="A87" s="1063"/>
      <c r="B87" s="763" t="s">
        <v>1292</v>
      </c>
      <c r="C87" s="763" t="s">
        <v>1293</v>
      </c>
      <c r="D87" s="927" t="s">
        <v>1294</v>
      </c>
      <c r="E87" s="914">
        <v>1</v>
      </c>
      <c r="F87" s="915"/>
      <c r="G87" s="916">
        <f t="shared" si="4"/>
        <v>0</v>
      </c>
      <c r="H87" s="917"/>
      <c r="I87" s="918"/>
      <c r="J87" s="887"/>
    </row>
    <row r="88" spans="1:12" x14ac:dyDescent="0.3">
      <c r="A88" s="1063"/>
      <c r="B88" s="763" t="s">
        <v>1295</v>
      </c>
      <c r="C88" s="763" t="s">
        <v>1295</v>
      </c>
      <c r="D88" s="927" t="s">
        <v>1294</v>
      </c>
      <c r="E88" s="914">
        <v>2</v>
      </c>
      <c r="F88" s="915"/>
      <c r="G88" s="916">
        <f t="shared" si="4"/>
        <v>0</v>
      </c>
      <c r="H88" s="917"/>
      <c r="I88" s="918"/>
      <c r="J88" s="887"/>
    </row>
    <row r="89" spans="1:12" x14ac:dyDescent="0.3">
      <c r="A89" s="1063"/>
      <c r="B89" s="763" t="s">
        <v>1296</v>
      </c>
      <c r="C89" s="763" t="s">
        <v>1296</v>
      </c>
      <c r="D89" s="927" t="s">
        <v>1294</v>
      </c>
      <c r="E89" s="914">
        <v>1</v>
      </c>
      <c r="F89" s="915"/>
      <c r="G89" s="916">
        <f t="shared" si="4"/>
        <v>0</v>
      </c>
      <c r="H89" s="917"/>
      <c r="I89" s="918"/>
      <c r="J89" s="887"/>
    </row>
    <row r="90" spans="1:12" x14ac:dyDescent="0.3">
      <c r="A90" s="1063"/>
      <c r="B90" s="763" t="s">
        <v>1297</v>
      </c>
      <c r="C90" s="763" t="s">
        <v>1297</v>
      </c>
      <c r="D90" s="927" t="s">
        <v>1294</v>
      </c>
      <c r="E90" s="914">
        <v>1</v>
      </c>
      <c r="F90" s="915"/>
      <c r="G90" s="916">
        <f t="shared" si="4"/>
        <v>0</v>
      </c>
      <c r="H90" s="917"/>
      <c r="I90" s="918"/>
      <c r="J90" s="887"/>
    </row>
    <row r="91" spans="1:12" ht="26.4" x14ac:dyDescent="0.3">
      <c r="A91" s="1064"/>
      <c r="B91" s="763" t="s">
        <v>1298</v>
      </c>
      <c r="C91" s="763" t="s">
        <v>1299</v>
      </c>
      <c r="D91" s="927" t="s">
        <v>1294</v>
      </c>
      <c r="E91" s="914">
        <v>1</v>
      </c>
      <c r="F91" s="915"/>
      <c r="G91" s="916">
        <f t="shared" si="4"/>
        <v>0</v>
      </c>
      <c r="H91" s="917"/>
      <c r="I91" s="918"/>
      <c r="J91" s="887"/>
    </row>
    <row r="92" spans="1:12" x14ac:dyDescent="0.3">
      <c r="A92" s="1050" t="s">
        <v>1300</v>
      </c>
      <c r="B92" s="789" t="s">
        <v>1301</v>
      </c>
      <c r="C92" s="789" t="s">
        <v>1302</v>
      </c>
      <c r="D92" s="928"/>
      <c r="E92" s="929"/>
      <c r="F92" s="930"/>
      <c r="G92" s="931"/>
      <c r="H92" s="917"/>
      <c r="I92" s="918"/>
      <c r="J92" s="887"/>
    </row>
    <row r="93" spans="1:12" x14ac:dyDescent="0.3">
      <c r="A93" s="1051"/>
      <c r="B93" s="783" t="s">
        <v>1303</v>
      </c>
      <c r="C93" s="783" t="s">
        <v>1303</v>
      </c>
      <c r="D93" s="864" t="s">
        <v>1159</v>
      </c>
      <c r="E93" s="914">
        <v>2</v>
      </c>
      <c r="F93" s="915"/>
      <c r="G93" s="916">
        <f>E93*F93</f>
        <v>0</v>
      </c>
      <c r="H93" s="917"/>
      <c r="I93" s="918"/>
      <c r="J93" s="887"/>
    </row>
    <row r="94" spans="1:12" x14ac:dyDescent="0.3">
      <c r="A94" s="1052"/>
      <c r="B94" s="783" t="s">
        <v>1304</v>
      </c>
      <c r="C94" s="783" t="s">
        <v>1304</v>
      </c>
      <c r="D94" s="864" t="s">
        <v>1159</v>
      </c>
      <c r="E94" s="914">
        <v>1</v>
      </c>
      <c r="F94" s="915"/>
      <c r="G94" s="916">
        <f>E94*F94</f>
        <v>0</v>
      </c>
      <c r="H94" s="917"/>
      <c r="I94" s="918"/>
      <c r="J94" s="887"/>
    </row>
    <row r="95" spans="1:12" x14ac:dyDescent="0.3">
      <c r="A95" s="1050" t="s">
        <v>1305</v>
      </c>
      <c r="B95" s="791" t="s">
        <v>1306</v>
      </c>
      <c r="C95" s="789" t="s">
        <v>1307</v>
      </c>
      <c r="D95" s="927"/>
      <c r="E95" s="929"/>
      <c r="F95" s="930"/>
      <c r="G95" s="932"/>
      <c r="H95" s="917"/>
      <c r="I95" s="918"/>
      <c r="J95" s="887"/>
    </row>
    <row r="96" spans="1:12" x14ac:dyDescent="0.3">
      <c r="A96" s="1051"/>
      <c r="B96" s="933" t="s">
        <v>1308</v>
      </c>
      <c r="C96" s="783" t="s">
        <v>1309</v>
      </c>
      <c r="D96" s="864" t="s">
        <v>1159</v>
      </c>
      <c r="E96" s="914">
        <v>1</v>
      </c>
      <c r="F96" s="915"/>
      <c r="G96" s="916">
        <f t="shared" ref="G96:G104" si="5">E96*F96</f>
        <v>0</v>
      </c>
      <c r="H96" s="917"/>
      <c r="I96" s="918"/>
      <c r="J96" s="887"/>
    </row>
    <row r="97" spans="1:10" x14ac:dyDescent="0.3">
      <c r="A97" s="1051"/>
      <c r="B97" s="933" t="s">
        <v>1310</v>
      </c>
      <c r="C97" s="783" t="s">
        <v>1311</v>
      </c>
      <c r="D97" s="864" t="s">
        <v>1159</v>
      </c>
      <c r="E97" s="914">
        <v>1</v>
      </c>
      <c r="F97" s="915"/>
      <c r="G97" s="916">
        <f t="shared" si="5"/>
        <v>0</v>
      </c>
      <c r="H97" s="917"/>
      <c r="I97" s="918"/>
      <c r="J97" s="887"/>
    </row>
    <row r="98" spans="1:10" x14ac:dyDescent="0.3">
      <c r="A98" s="1051"/>
      <c r="B98" s="933" t="s">
        <v>1309</v>
      </c>
      <c r="C98" s="783" t="s">
        <v>1309</v>
      </c>
      <c r="D98" s="864" t="s">
        <v>1159</v>
      </c>
      <c r="E98" s="914">
        <v>1</v>
      </c>
      <c r="F98" s="915"/>
      <c r="G98" s="916">
        <f t="shared" si="5"/>
        <v>0</v>
      </c>
      <c r="H98" s="917"/>
      <c r="I98" s="918"/>
      <c r="J98" s="887"/>
    </row>
    <row r="99" spans="1:10" x14ac:dyDescent="0.3">
      <c r="A99" s="1051"/>
      <c r="B99" s="933" t="s">
        <v>1312</v>
      </c>
      <c r="C99" s="783" t="s">
        <v>1309</v>
      </c>
      <c r="D99" s="864" t="s">
        <v>1159</v>
      </c>
      <c r="E99" s="914">
        <v>1</v>
      </c>
      <c r="F99" s="915"/>
      <c r="G99" s="916">
        <f t="shared" si="5"/>
        <v>0</v>
      </c>
      <c r="H99" s="917"/>
      <c r="I99" s="918"/>
      <c r="J99" s="887"/>
    </row>
    <row r="100" spans="1:10" x14ac:dyDescent="0.3">
      <c r="A100" s="1051"/>
      <c r="B100" s="933" t="s">
        <v>1311</v>
      </c>
      <c r="C100" s="783" t="s">
        <v>1311</v>
      </c>
      <c r="D100" s="864" t="s">
        <v>1159</v>
      </c>
      <c r="E100" s="914">
        <v>3</v>
      </c>
      <c r="F100" s="915"/>
      <c r="G100" s="916">
        <f t="shared" si="5"/>
        <v>0</v>
      </c>
      <c r="H100" s="917"/>
      <c r="I100" s="918"/>
      <c r="J100" s="887"/>
    </row>
    <row r="101" spans="1:10" x14ac:dyDescent="0.3">
      <c r="A101" s="1051"/>
      <c r="B101" s="933" t="s">
        <v>1313</v>
      </c>
      <c r="C101" s="783" t="s">
        <v>1313</v>
      </c>
      <c r="D101" s="864" t="s">
        <v>1159</v>
      </c>
      <c r="E101" s="914">
        <v>1</v>
      </c>
      <c r="F101" s="915"/>
      <c r="G101" s="916">
        <f t="shared" si="5"/>
        <v>0</v>
      </c>
      <c r="H101" s="917"/>
      <c r="I101" s="918"/>
      <c r="J101" s="887"/>
    </row>
    <row r="102" spans="1:10" x14ac:dyDescent="0.3">
      <c r="A102" s="1052"/>
      <c r="B102" s="933" t="s">
        <v>1314</v>
      </c>
      <c r="C102" s="783" t="s">
        <v>1314</v>
      </c>
      <c r="D102" s="864" t="s">
        <v>1159</v>
      </c>
      <c r="E102" s="914">
        <v>1</v>
      </c>
      <c r="F102" s="915"/>
      <c r="G102" s="916">
        <f t="shared" si="5"/>
        <v>0</v>
      </c>
      <c r="H102" s="917"/>
      <c r="I102" s="918"/>
      <c r="J102" s="887"/>
    </row>
    <row r="103" spans="1:10" x14ac:dyDescent="0.3">
      <c r="A103" s="1050" t="s">
        <v>1315</v>
      </c>
      <c r="B103" s="789" t="s">
        <v>1316</v>
      </c>
      <c r="C103" s="789" t="s">
        <v>1317</v>
      </c>
      <c r="D103" s="864" t="s">
        <v>1159</v>
      </c>
      <c r="E103" s="914">
        <v>2</v>
      </c>
      <c r="F103" s="915"/>
      <c r="G103" s="916">
        <f t="shared" si="5"/>
        <v>0</v>
      </c>
      <c r="H103" s="917"/>
      <c r="I103" s="918"/>
      <c r="J103" s="887"/>
    </row>
    <row r="104" spans="1:10" x14ac:dyDescent="0.3">
      <c r="A104" s="1052"/>
      <c r="B104" s="789" t="s">
        <v>1318</v>
      </c>
      <c r="C104" s="789" t="s">
        <v>1319</v>
      </c>
      <c r="D104" s="864" t="s">
        <v>1159</v>
      </c>
      <c r="E104" s="914">
        <v>1</v>
      </c>
      <c r="F104" s="915"/>
      <c r="G104" s="916">
        <f t="shared" si="5"/>
        <v>0</v>
      </c>
      <c r="H104" s="917"/>
      <c r="I104" s="918"/>
      <c r="J104" s="887"/>
    </row>
    <row r="105" spans="1:10" x14ac:dyDescent="0.3">
      <c r="A105" s="1050" t="s">
        <v>1320</v>
      </c>
      <c r="B105" s="789" t="s">
        <v>1321</v>
      </c>
      <c r="C105" s="789" t="s">
        <v>1322</v>
      </c>
      <c r="D105" s="923"/>
      <c r="E105" s="924"/>
      <c r="F105" s="925"/>
      <c r="G105" s="926"/>
      <c r="H105" s="917"/>
      <c r="I105" s="918"/>
      <c r="J105" s="887"/>
    </row>
    <row r="106" spans="1:10" x14ac:dyDescent="0.3">
      <c r="A106" s="1051"/>
      <c r="B106" s="783" t="s">
        <v>1323</v>
      </c>
      <c r="C106" s="783" t="s">
        <v>1323</v>
      </c>
      <c r="D106" s="927" t="s">
        <v>1294</v>
      </c>
      <c r="E106" s="914">
        <v>6</v>
      </c>
      <c r="F106" s="915"/>
      <c r="G106" s="916">
        <f t="shared" ref="G106:G113" si="6">E106*F106</f>
        <v>0</v>
      </c>
      <c r="H106" s="917"/>
      <c r="I106" s="918"/>
      <c r="J106" s="887"/>
    </row>
    <row r="107" spans="1:10" x14ac:dyDescent="0.3">
      <c r="A107" s="1051"/>
      <c r="B107" s="783" t="s">
        <v>1324</v>
      </c>
      <c r="C107" s="783" t="s">
        <v>1324</v>
      </c>
      <c r="D107" s="927" t="s">
        <v>1294</v>
      </c>
      <c r="E107" s="914">
        <v>6</v>
      </c>
      <c r="F107" s="915"/>
      <c r="G107" s="916">
        <f t="shared" si="6"/>
        <v>0</v>
      </c>
      <c r="H107" s="917"/>
      <c r="I107" s="918"/>
      <c r="J107" s="887"/>
    </row>
    <row r="108" spans="1:10" x14ac:dyDescent="0.3">
      <c r="A108" s="1051"/>
      <c r="B108" s="783" t="s">
        <v>1325</v>
      </c>
      <c r="C108" s="783" t="s">
        <v>1325</v>
      </c>
      <c r="D108" s="927" t="s">
        <v>1294</v>
      </c>
      <c r="E108" s="914">
        <v>5</v>
      </c>
      <c r="F108" s="915"/>
      <c r="G108" s="916">
        <f t="shared" si="6"/>
        <v>0</v>
      </c>
      <c r="H108" s="917"/>
      <c r="I108" s="918"/>
      <c r="J108" s="887"/>
    </row>
    <row r="109" spans="1:10" x14ac:dyDescent="0.3">
      <c r="A109" s="1051"/>
      <c r="B109" s="783" t="s">
        <v>1326</v>
      </c>
      <c r="C109" s="783" t="s">
        <v>1326</v>
      </c>
      <c r="D109" s="927" t="s">
        <v>1294</v>
      </c>
      <c r="E109" s="914">
        <v>10</v>
      </c>
      <c r="F109" s="915"/>
      <c r="G109" s="916">
        <f t="shared" si="6"/>
        <v>0</v>
      </c>
      <c r="H109" s="917"/>
      <c r="I109" s="918"/>
      <c r="J109" s="887"/>
    </row>
    <row r="110" spans="1:10" x14ac:dyDescent="0.3">
      <c r="A110" s="1051"/>
      <c r="B110" s="783" t="s">
        <v>1327</v>
      </c>
      <c r="C110" s="783" t="s">
        <v>1327</v>
      </c>
      <c r="D110" s="927" t="s">
        <v>1294</v>
      </c>
      <c r="E110" s="914">
        <v>7</v>
      </c>
      <c r="F110" s="915"/>
      <c r="G110" s="916">
        <f t="shared" si="6"/>
        <v>0</v>
      </c>
      <c r="H110" s="917"/>
      <c r="I110" s="918"/>
      <c r="J110" s="887"/>
    </row>
    <row r="111" spans="1:10" x14ac:dyDescent="0.3">
      <c r="A111" s="1051"/>
      <c r="B111" s="783" t="s">
        <v>1328</v>
      </c>
      <c r="C111" s="783" t="s">
        <v>1329</v>
      </c>
      <c r="D111" s="927" t="s">
        <v>1294</v>
      </c>
      <c r="E111" s="914">
        <v>2</v>
      </c>
      <c r="F111" s="915"/>
      <c r="G111" s="916">
        <f t="shared" si="6"/>
        <v>0</v>
      </c>
      <c r="H111" s="917"/>
      <c r="I111" s="918"/>
      <c r="J111" s="887"/>
    </row>
    <row r="112" spans="1:10" x14ac:dyDescent="0.3">
      <c r="A112" s="1051"/>
      <c r="B112" s="783" t="s">
        <v>1330</v>
      </c>
      <c r="C112" s="783" t="s">
        <v>1331</v>
      </c>
      <c r="D112" s="927" t="s">
        <v>1294</v>
      </c>
      <c r="E112" s="914">
        <v>1</v>
      </c>
      <c r="F112" s="915"/>
      <c r="G112" s="916">
        <f t="shared" si="6"/>
        <v>0</v>
      </c>
      <c r="H112" s="917"/>
      <c r="I112" s="918"/>
      <c r="J112" s="887"/>
    </row>
    <row r="113" spans="1:10" x14ac:dyDescent="0.3">
      <c r="A113" s="1052"/>
      <c r="B113" s="783" t="s">
        <v>1332</v>
      </c>
      <c r="C113" s="783" t="s">
        <v>1332</v>
      </c>
      <c r="D113" s="927" t="s">
        <v>1294</v>
      </c>
      <c r="E113" s="914">
        <v>2</v>
      </c>
      <c r="F113" s="915"/>
      <c r="G113" s="916">
        <f t="shared" si="6"/>
        <v>0</v>
      </c>
      <c r="H113" s="917"/>
      <c r="I113" s="918"/>
      <c r="J113" s="887"/>
    </row>
    <row r="114" spans="1:10" ht="26.4" x14ac:dyDescent="0.3">
      <c r="A114" s="1065" t="s">
        <v>1333</v>
      </c>
      <c r="B114" s="934" t="s">
        <v>1334</v>
      </c>
      <c r="C114" s="934" t="s">
        <v>1335</v>
      </c>
      <c r="D114" s="935"/>
      <c r="E114" s="790"/>
      <c r="F114" s="925"/>
      <c r="G114" s="791"/>
      <c r="H114" s="917"/>
      <c r="I114" s="918"/>
      <c r="J114" s="887"/>
    </row>
    <row r="115" spans="1:10" x14ac:dyDescent="0.3">
      <c r="A115" s="1066"/>
      <c r="B115" s="936" t="s">
        <v>1336</v>
      </c>
      <c r="C115" s="936" t="s">
        <v>1336</v>
      </c>
      <c r="D115" s="937" t="s">
        <v>1159</v>
      </c>
      <c r="E115" s="938">
        <v>6</v>
      </c>
      <c r="F115" s="940"/>
      <c r="G115" s="941">
        <f>E115*F115</f>
        <v>0</v>
      </c>
      <c r="H115" s="917"/>
      <c r="I115" s="918"/>
      <c r="J115" s="887"/>
    </row>
    <row r="116" spans="1:10" x14ac:dyDescent="0.3">
      <c r="A116" s="1067"/>
      <c r="B116" s="936" t="s">
        <v>1337</v>
      </c>
      <c r="C116" s="936" t="s">
        <v>1337</v>
      </c>
      <c r="D116" s="864" t="s">
        <v>1159</v>
      </c>
      <c r="E116" s="942">
        <v>9</v>
      </c>
      <c r="F116" s="944"/>
      <c r="G116" s="916">
        <f>E116*F116</f>
        <v>0</v>
      </c>
      <c r="H116" s="917"/>
      <c r="I116" s="918"/>
      <c r="J116" s="887"/>
    </row>
    <row r="117" spans="1:10" x14ac:dyDescent="0.3">
      <c r="A117" s="1050" t="s">
        <v>1338</v>
      </c>
      <c r="B117" s="789" t="s">
        <v>1339</v>
      </c>
      <c r="C117" s="924" t="s">
        <v>1340</v>
      </c>
      <c r="D117" s="945"/>
      <c r="E117" s="790"/>
      <c r="F117" s="925"/>
      <c r="G117" s="926"/>
      <c r="H117" s="917"/>
      <c r="I117" s="918"/>
      <c r="J117" s="887"/>
    </row>
    <row r="118" spans="1:10" x14ac:dyDescent="0.3">
      <c r="A118" s="1051"/>
      <c r="B118" s="783" t="s">
        <v>1325</v>
      </c>
      <c r="C118" s="783" t="s">
        <v>1325</v>
      </c>
      <c r="D118" s="937" t="s">
        <v>1159</v>
      </c>
      <c r="E118" s="946">
        <v>4</v>
      </c>
      <c r="F118" s="947"/>
      <c r="G118" s="941">
        <f>E118*F118</f>
        <v>0</v>
      </c>
      <c r="H118" s="917"/>
      <c r="I118" s="918"/>
      <c r="J118" s="887"/>
    </row>
    <row r="119" spans="1:10" x14ac:dyDescent="0.3">
      <c r="A119" s="1051"/>
      <c r="B119" s="783" t="s">
        <v>1327</v>
      </c>
      <c r="C119" s="783" t="s">
        <v>1327</v>
      </c>
      <c r="D119" s="864" t="s">
        <v>1159</v>
      </c>
      <c r="E119" s="914">
        <v>3</v>
      </c>
      <c r="F119" s="915"/>
      <c r="G119" s="916">
        <f>E119*F119</f>
        <v>0</v>
      </c>
      <c r="H119" s="917"/>
      <c r="I119" s="918"/>
      <c r="J119" s="887"/>
    </row>
    <row r="120" spans="1:10" x14ac:dyDescent="0.3">
      <c r="A120" s="1051"/>
      <c r="B120" s="783" t="s">
        <v>1328</v>
      </c>
      <c r="C120" s="783" t="s">
        <v>1328</v>
      </c>
      <c r="D120" s="864" t="s">
        <v>1159</v>
      </c>
      <c r="E120" s="914">
        <v>1</v>
      </c>
      <c r="F120" s="915"/>
      <c r="G120" s="916">
        <f>E120*F120</f>
        <v>0</v>
      </c>
      <c r="H120" s="917"/>
      <c r="I120" s="918"/>
      <c r="J120" s="887"/>
    </row>
    <row r="121" spans="1:10" x14ac:dyDescent="0.3">
      <c r="A121" s="1052"/>
      <c r="B121" s="783" t="s">
        <v>1341</v>
      </c>
      <c r="C121" s="783" t="s">
        <v>1341</v>
      </c>
      <c r="D121" s="864" t="s">
        <v>1159</v>
      </c>
      <c r="E121" s="914">
        <v>1</v>
      </c>
      <c r="F121" s="915"/>
      <c r="G121" s="916">
        <f>E121*F121</f>
        <v>0</v>
      </c>
      <c r="H121" s="917"/>
      <c r="I121" s="918"/>
      <c r="J121" s="887"/>
    </row>
    <row r="122" spans="1:10" x14ac:dyDescent="0.3">
      <c r="A122" s="1050" t="s">
        <v>1342</v>
      </c>
      <c r="B122" s="789" t="s">
        <v>1343</v>
      </c>
      <c r="C122" s="789" t="s">
        <v>1344</v>
      </c>
      <c r="D122" s="923"/>
      <c r="E122" s="924"/>
      <c r="F122" s="925"/>
      <c r="G122" s="926"/>
      <c r="H122" s="917"/>
      <c r="I122" s="918"/>
      <c r="J122" s="887"/>
    </row>
    <row r="123" spans="1:10" x14ac:dyDescent="0.3">
      <c r="A123" s="1051"/>
      <c r="B123" s="783" t="s">
        <v>1345</v>
      </c>
      <c r="C123" s="783" t="s">
        <v>1345</v>
      </c>
      <c r="D123" s="864" t="s">
        <v>1159</v>
      </c>
      <c r="E123" s="914">
        <v>1</v>
      </c>
      <c r="F123" s="915"/>
      <c r="G123" s="916">
        <f>E123*F123</f>
        <v>0</v>
      </c>
      <c r="H123" s="917"/>
      <c r="I123" s="918"/>
      <c r="J123" s="887"/>
    </row>
    <row r="124" spans="1:10" x14ac:dyDescent="0.3">
      <c r="A124" s="1051"/>
      <c r="B124" s="783" t="s">
        <v>1346</v>
      </c>
      <c r="C124" s="783" t="s">
        <v>1346</v>
      </c>
      <c r="D124" s="864" t="s">
        <v>1159</v>
      </c>
      <c r="E124" s="914">
        <v>1</v>
      </c>
      <c r="F124" s="915"/>
      <c r="G124" s="916">
        <f>E124*F124</f>
        <v>0</v>
      </c>
      <c r="H124" s="917"/>
      <c r="I124" s="918"/>
      <c r="J124" s="887"/>
    </row>
    <row r="125" spans="1:10" x14ac:dyDescent="0.3">
      <c r="A125" s="1051"/>
      <c r="B125" s="783" t="s">
        <v>1347</v>
      </c>
      <c r="C125" s="783" t="s">
        <v>1347</v>
      </c>
      <c r="D125" s="864" t="s">
        <v>1159</v>
      </c>
      <c r="E125" s="914">
        <v>3</v>
      </c>
      <c r="F125" s="915"/>
      <c r="G125" s="916">
        <f>E125*F125</f>
        <v>0</v>
      </c>
      <c r="H125" s="917"/>
      <c r="I125" s="918"/>
      <c r="J125" s="887"/>
    </row>
    <row r="126" spans="1:10" x14ac:dyDescent="0.3">
      <c r="A126" s="1051"/>
      <c r="B126" s="783" t="s">
        <v>1348</v>
      </c>
      <c r="C126" s="783" t="s">
        <v>1348</v>
      </c>
      <c r="D126" s="864" t="s">
        <v>1159</v>
      </c>
      <c r="E126" s="914">
        <v>1</v>
      </c>
      <c r="F126" s="915"/>
      <c r="G126" s="916">
        <f>E126*F126</f>
        <v>0</v>
      </c>
      <c r="H126" s="917"/>
      <c r="I126" s="918"/>
      <c r="J126" s="887"/>
    </row>
    <row r="127" spans="1:10" x14ac:dyDescent="0.3">
      <c r="A127" s="1052"/>
      <c r="B127" s="783" t="s">
        <v>1349</v>
      </c>
      <c r="C127" s="783" t="s">
        <v>1349</v>
      </c>
      <c r="D127" s="864" t="s">
        <v>1159</v>
      </c>
      <c r="E127" s="914">
        <v>1</v>
      </c>
      <c r="F127" s="915"/>
      <c r="G127" s="916">
        <f>E127*F127</f>
        <v>0</v>
      </c>
      <c r="H127" s="917"/>
      <c r="I127" s="918"/>
      <c r="J127" s="887"/>
    </row>
    <row r="128" spans="1:10" x14ac:dyDescent="0.3">
      <c r="A128" s="1050" t="s">
        <v>1350</v>
      </c>
      <c r="B128" s="789" t="s">
        <v>1351</v>
      </c>
      <c r="C128" s="789" t="s">
        <v>1352</v>
      </c>
      <c r="D128" s="948"/>
      <c r="E128" s="790"/>
      <c r="F128" s="925"/>
      <c r="G128" s="926"/>
      <c r="H128" s="917"/>
      <c r="I128" s="918"/>
      <c r="J128" s="887"/>
    </row>
    <row r="129" spans="1:12" x14ac:dyDescent="0.3">
      <c r="A129" s="1052"/>
      <c r="B129" s="783" t="s">
        <v>1353</v>
      </c>
      <c r="C129" s="783" t="s">
        <v>1353</v>
      </c>
      <c r="D129" s="864" t="s">
        <v>1159</v>
      </c>
      <c r="E129" s="914">
        <v>8</v>
      </c>
      <c r="F129" s="915"/>
      <c r="G129" s="916">
        <f>E129*F129</f>
        <v>0</v>
      </c>
      <c r="H129" s="917"/>
      <c r="I129" s="918"/>
      <c r="J129" s="887"/>
    </row>
    <row r="130" spans="1:12" ht="26.4" x14ac:dyDescent="0.3">
      <c r="A130" s="1065" t="s">
        <v>1354</v>
      </c>
      <c r="B130" s="789" t="s">
        <v>1355</v>
      </c>
      <c r="C130" s="789" t="s">
        <v>1356</v>
      </c>
      <c r="D130" s="923"/>
      <c r="E130" s="924"/>
      <c r="F130" s="925"/>
      <c r="G130" s="926"/>
      <c r="H130" s="917"/>
      <c r="I130" s="918"/>
      <c r="J130" s="887"/>
      <c r="K130" s="886"/>
      <c r="L130" s="886"/>
    </row>
    <row r="131" spans="1:12" x14ac:dyDescent="0.3">
      <c r="A131" s="1066"/>
      <c r="B131" s="783" t="s">
        <v>1357</v>
      </c>
      <c r="C131" s="783" t="s">
        <v>1357</v>
      </c>
      <c r="D131" s="927" t="s">
        <v>1162</v>
      </c>
      <c r="E131" s="949">
        <v>20</v>
      </c>
      <c r="F131" s="915"/>
      <c r="G131" s="916">
        <f>E131*F131</f>
        <v>0</v>
      </c>
      <c r="H131" s="917"/>
      <c r="I131" s="918"/>
      <c r="J131" s="887"/>
      <c r="K131" s="886"/>
      <c r="L131" s="886"/>
    </row>
    <row r="132" spans="1:12" x14ac:dyDescent="0.3">
      <c r="A132" s="1066"/>
      <c r="B132" s="783" t="s">
        <v>1324</v>
      </c>
      <c r="C132" s="783" t="s">
        <v>1324</v>
      </c>
      <c r="D132" s="927" t="s">
        <v>1162</v>
      </c>
      <c r="E132" s="950">
        <v>20</v>
      </c>
      <c r="F132" s="951"/>
      <c r="G132" s="916">
        <f>E132*F132</f>
        <v>0</v>
      </c>
      <c r="H132" s="917"/>
      <c r="I132" s="918"/>
      <c r="J132" s="887"/>
      <c r="K132" s="886"/>
      <c r="L132" s="886"/>
    </row>
    <row r="133" spans="1:12" x14ac:dyDescent="0.3">
      <c r="A133" s="1066"/>
      <c r="B133" s="783" t="s">
        <v>1358</v>
      </c>
      <c r="C133" s="783" t="s">
        <v>1358</v>
      </c>
      <c r="D133" s="927" t="s">
        <v>1162</v>
      </c>
      <c r="E133" s="950">
        <v>10</v>
      </c>
      <c r="F133" s="951"/>
      <c r="G133" s="916">
        <f>F133*E133</f>
        <v>0</v>
      </c>
      <c r="H133" s="917"/>
      <c r="I133" s="918"/>
      <c r="J133" s="887"/>
      <c r="K133" s="886"/>
      <c r="L133" s="886"/>
    </row>
    <row r="134" spans="1:12" x14ac:dyDescent="0.3">
      <c r="A134" s="1067"/>
      <c r="B134" s="783" t="s">
        <v>1326</v>
      </c>
      <c r="C134" s="783" t="s">
        <v>1326</v>
      </c>
      <c r="D134" s="927" t="s">
        <v>1162</v>
      </c>
      <c r="E134" s="950">
        <v>80</v>
      </c>
      <c r="F134" s="951"/>
      <c r="G134" s="916">
        <f>E134*F134</f>
        <v>0</v>
      </c>
      <c r="H134" s="917"/>
      <c r="I134" s="918"/>
      <c r="J134" s="887"/>
      <c r="K134" s="886"/>
      <c r="L134" s="886"/>
    </row>
    <row r="135" spans="1:12" x14ac:dyDescent="0.3">
      <c r="A135" s="1065" t="s">
        <v>1359</v>
      </c>
      <c r="B135" s="789" t="s">
        <v>1360</v>
      </c>
      <c r="C135" s="789" t="s">
        <v>1361</v>
      </c>
      <c r="D135" s="923"/>
      <c r="E135" s="924"/>
      <c r="F135" s="925"/>
      <c r="G135" s="926"/>
      <c r="H135" s="917"/>
      <c r="I135" s="918"/>
      <c r="J135" s="887"/>
      <c r="K135" s="886"/>
      <c r="L135" s="886"/>
    </row>
    <row r="136" spans="1:12" x14ac:dyDescent="0.3">
      <c r="A136" s="1066"/>
      <c r="B136" s="783" t="s">
        <v>1357</v>
      </c>
      <c r="C136" s="783" t="s">
        <v>1357</v>
      </c>
      <c r="D136" s="927" t="s">
        <v>1162</v>
      </c>
      <c r="E136" s="949">
        <v>20</v>
      </c>
      <c r="F136" s="915"/>
      <c r="G136" s="916">
        <f>E136*F136</f>
        <v>0</v>
      </c>
      <c r="H136" s="917"/>
      <c r="I136" s="918"/>
      <c r="J136" s="887"/>
      <c r="K136" s="886"/>
      <c r="L136" s="886"/>
    </row>
    <row r="137" spans="1:12" x14ac:dyDescent="0.3">
      <c r="A137" s="1066"/>
      <c r="B137" s="783" t="s">
        <v>1324</v>
      </c>
      <c r="C137" s="783" t="s">
        <v>1324</v>
      </c>
      <c r="D137" s="927" t="s">
        <v>1162</v>
      </c>
      <c r="E137" s="950">
        <v>20</v>
      </c>
      <c r="F137" s="951"/>
      <c r="G137" s="916">
        <f>E137*F137</f>
        <v>0</v>
      </c>
      <c r="H137" s="917"/>
      <c r="I137" s="918"/>
      <c r="J137" s="887"/>
      <c r="K137" s="886"/>
      <c r="L137" s="886"/>
    </row>
    <row r="138" spans="1:12" x14ac:dyDescent="0.3">
      <c r="A138" s="1066"/>
      <c r="B138" s="783" t="s">
        <v>1358</v>
      </c>
      <c r="C138" s="783" t="s">
        <v>1358</v>
      </c>
      <c r="D138" s="927" t="s">
        <v>1162</v>
      </c>
      <c r="E138" s="950">
        <v>10</v>
      </c>
      <c r="F138" s="951"/>
      <c r="G138" s="916">
        <f>E138*F138</f>
        <v>0</v>
      </c>
      <c r="H138" s="917"/>
      <c r="I138" s="918"/>
      <c r="J138" s="887"/>
      <c r="K138" s="886"/>
      <c r="L138" s="886"/>
    </row>
    <row r="139" spans="1:12" x14ac:dyDescent="0.3">
      <c r="A139" s="1067"/>
      <c r="B139" s="783" t="s">
        <v>1326</v>
      </c>
      <c r="C139" s="783" t="s">
        <v>1326</v>
      </c>
      <c r="D139" s="927" t="s">
        <v>1162</v>
      </c>
      <c r="E139" s="950">
        <v>80</v>
      </c>
      <c r="F139" s="951"/>
      <c r="G139" s="916">
        <f>E139*F139</f>
        <v>0</v>
      </c>
      <c r="H139" s="917"/>
      <c r="I139" s="918"/>
      <c r="J139" s="887"/>
      <c r="K139" s="886"/>
      <c r="L139" s="886"/>
    </row>
    <row r="140" spans="1:12" ht="26.4" x14ac:dyDescent="0.3">
      <c r="A140" s="761" t="s">
        <v>1362</v>
      </c>
      <c r="B140" s="789" t="s">
        <v>1363</v>
      </c>
      <c r="C140" s="952" t="s">
        <v>1364</v>
      </c>
      <c r="D140" s="927" t="s">
        <v>1239</v>
      </c>
      <c r="E140" s="914">
        <v>0.6</v>
      </c>
      <c r="F140" s="915"/>
      <c r="G140" s="916">
        <f>E140*F140</f>
        <v>0</v>
      </c>
      <c r="H140" s="917"/>
      <c r="I140" s="918"/>
      <c r="J140" s="887"/>
      <c r="K140" s="886"/>
      <c r="L140" s="886"/>
    </row>
    <row r="141" spans="1:12" ht="26.4" x14ac:dyDescent="0.3">
      <c r="A141" s="1065" t="s">
        <v>1365</v>
      </c>
      <c r="B141" s="789" t="s">
        <v>1366</v>
      </c>
      <c r="C141" s="789" t="s">
        <v>1367</v>
      </c>
      <c r="D141" s="923"/>
      <c r="E141" s="924"/>
      <c r="F141" s="925"/>
      <c r="G141" s="926"/>
      <c r="H141" s="917"/>
      <c r="I141" s="918"/>
      <c r="J141" s="887"/>
      <c r="K141" s="886"/>
      <c r="L141" s="886"/>
    </row>
    <row r="142" spans="1:12" x14ac:dyDescent="0.3">
      <c r="A142" s="1066"/>
      <c r="B142" s="783" t="s">
        <v>1357</v>
      </c>
      <c r="C142" s="783" t="s">
        <v>1357</v>
      </c>
      <c r="D142" s="927" t="s">
        <v>1162</v>
      </c>
      <c r="E142" s="949">
        <v>120</v>
      </c>
      <c r="F142" s="915"/>
      <c r="G142" s="916">
        <f t="shared" ref="G142:G147" si="7">E142*F142</f>
        <v>0</v>
      </c>
      <c r="H142" s="917"/>
      <c r="I142" s="918"/>
      <c r="J142" s="887"/>
      <c r="K142" s="886"/>
      <c r="L142" s="886"/>
    </row>
    <row r="143" spans="1:12" x14ac:dyDescent="0.3">
      <c r="A143" s="1066"/>
      <c r="B143" s="783" t="s">
        <v>1325</v>
      </c>
      <c r="C143" s="783" t="s">
        <v>1325</v>
      </c>
      <c r="D143" s="927" t="s">
        <v>1162</v>
      </c>
      <c r="E143" s="949">
        <v>100</v>
      </c>
      <c r="F143" s="915"/>
      <c r="G143" s="916">
        <f t="shared" si="7"/>
        <v>0</v>
      </c>
      <c r="H143" s="917"/>
      <c r="I143" s="918"/>
      <c r="J143" s="887"/>
      <c r="K143" s="886"/>
      <c r="L143" s="886"/>
    </row>
    <row r="144" spans="1:12" x14ac:dyDescent="0.3">
      <c r="A144" s="1066"/>
      <c r="B144" s="783" t="s">
        <v>1326</v>
      </c>
      <c r="C144" s="783" t="s">
        <v>1326</v>
      </c>
      <c r="D144" s="927" t="s">
        <v>1162</v>
      </c>
      <c r="E144" s="950">
        <v>90</v>
      </c>
      <c r="F144" s="951"/>
      <c r="G144" s="916">
        <f t="shared" si="7"/>
        <v>0</v>
      </c>
      <c r="H144" s="917"/>
      <c r="I144" s="918"/>
      <c r="J144" s="887"/>
      <c r="K144" s="886"/>
      <c r="L144" s="886"/>
    </row>
    <row r="145" spans="1:12" x14ac:dyDescent="0.3">
      <c r="A145" s="953"/>
      <c r="B145" s="783" t="s">
        <v>1327</v>
      </c>
      <c r="C145" s="783" t="s">
        <v>1327</v>
      </c>
      <c r="D145" s="927" t="s">
        <v>1162</v>
      </c>
      <c r="E145" s="950">
        <v>40</v>
      </c>
      <c r="F145" s="951"/>
      <c r="G145" s="916">
        <f t="shared" si="7"/>
        <v>0</v>
      </c>
      <c r="H145" s="917"/>
      <c r="I145" s="918"/>
      <c r="J145" s="887"/>
      <c r="K145" s="886"/>
      <c r="L145" s="886"/>
    </row>
    <row r="146" spans="1:12" x14ac:dyDescent="0.3">
      <c r="A146" s="953"/>
      <c r="B146" s="783" t="s">
        <v>1331</v>
      </c>
      <c r="C146" s="783" t="s">
        <v>1331</v>
      </c>
      <c r="D146" s="927" t="s">
        <v>1162</v>
      </c>
      <c r="E146" s="950">
        <v>85</v>
      </c>
      <c r="F146" s="951"/>
      <c r="G146" s="916">
        <f t="shared" si="7"/>
        <v>0</v>
      </c>
      <c r="H146" s="917"/>
      <c r="I146" s="918"/>
      <c r="J146" s="887"/>
      <c r="K146" s="886"/>
      <c r="L146" s="886"/>
    </row>
    <row r="147" spans="1:12" x14ac:dyDescent="0.3">
      <c r="A147" s="939"/>
      <c r="B147" s="783" t="s">
        <v>1341</v>
      </c>
      <c r="C147" s="783" t="s">
        <v>1341</v>
      </c>
      <c r="D147" s="927" t="s">
        <v>1162</v>
      </c>
      <c r="E147" s="950">
        <v>102</v>
      </c>
      <c r="F147" s="951"/>
      <c r="G147" s="916">
        <f t="shared" si="7"/>
        <v>0</v>
      </c>
      <c r="H147" s="917"/>
      <c r="I147" s="918"/>
      <c r="J147" s="887"/>
      <c r="K147" s="886"/>
      <c r="L147" s="886"/>
    </row>
    <row r="148" spans="1:12" ht="26.4" x14ac:dyDescent="0.3">
      <c r="A148" s="943" t="s">
        <v>1368</v>
      </c>
      <c r="B148" s="789" t="s">
        <v>1369</v>
      </c>
      <c r="C148" s="789" t="s">
        <v>1370</v>
      </c>
      <c r="D148" s="923" t="s">
        <v>3</v>
      </c>
      <c r="E148" s="954">
        <v>200</v>
      </c>
      <c r="F148" s="955"/>
      <c r="G148" s="954">
        <f>F148*E148</f>
        <v>0</v>
      </c>
      <c r="H148" s="917"/>
      <c r="I148" s="918"/>
      <c r="J148" s="887"/>
      <c r="K148" s="886"/>
      <c r="L148" s="886"/>
    </row>
    <row r="149" spans="1:12" ht="26.4" x14ac:dyDescent="0.3">
      <c r="A149" s="761" t="s">
        <v>1371</v>
      </c>
      <c r="B149" s="789" t="s">
        <v>1372</v>
      </c>
      <c r="C149" s="952" t="s">
        <v>1373</v>
      </c>
      <c r="D149" s="927" t="s">
        <v>1239</v>
      </c>
      <c r="E149" s="914">
        <v>0.5</v>
      </c>
      <c r="F149" s="915"/>
      <c r="G149" s="916">
        <f t="shared" ref="G149:G162" si="8">E149*F149</f>
        <v>0</v>
      </c>
      <c r="H149" s="917"/>
      <c r="I149" s="918"/>
      <c r="J149" s="887"/>
      <c r="K149" s="886"/>
      <c r="L149" s="886"/>
    </row>
    <row r="150" spans="1:12" ht="39.6" x14ac:dyDescent="0.3">
      <c r="A150" s="761" t="s">
        <v>1374</v>
      </c>
      <c r="B150" s="789" t="s">
        <v>1375</v>
      </c>
      <c r="C150" s="789" t="s">
        <v>1376</v>
      </c>
      <c r="D150" s="864" t="s">
        <v>1159</v>
      </c>
      <c r="E150" s="914">
        <v>2</v>
      </c>
      <c r="F150" s="915"/>
      <c r="G150" s="916">
        <f t="shared" si="8"/>
        <v>0</v>
      </c>
      <c r="H150" s="917"/>
      <c r="I150" s="918"/>
      <c r="J150" s="887"/>
      <c r="K150" s="886"/>
      <c r="L150" s="886"/>
    </row>
    <row r="151" spans="1:12" ht="26.4" x14ac:dyDescent="0.3">
      <c r="A151" s="943" t="s">
        <v>1377</v>
      </c>
      <c r="B151" s="789" t="s">
        <v>1378</v>
      </c>
      <c r="C151" s="952" t="s">
        <v>1379</v>
      </c>
      <c r="D151" s="927" t="s">
        <v>2</v>
      </c>
      <c r="E151" s="914">
        <v>170</v>
      </c>
      <c r="F151" s="915"/>
      <c r="G151" s="916">
        <f t="shared" si="8"/>
        <v>0</v>
      </c>
      <c r="H151" s="917"/>
      <c r="I151" s="918"/>
      <c r="J151" s="887"/>
    </row>
    <row r="152" spans="1:12" ht="26.4" x14ac:dyDescent="0.3">
      <c r="A152" s="943" t="s">
        <v>1380</v>
      </c>
      <c r="B152" s="789" t="s">
        <v>1381</v>
      </c>
      <c r="C152" s="789" t="s">
        <v>1382</v>
      </c>
      <c r="D152" s="927" t="s">
        <v>2</v>
      </c>
      <c r="E152" s="914">
        <v>150</v>
      </c>
      <c r="F152" s="915"/>
      <c r="G152" s="916">
        <f t="shared" si="8"/>
        <v>0</v>
      </c>
      <c r="H152" s="917"/>
      <c r="I152" s="918"/>
      <c r="J152" s="887"/>
    </row>
    <row r="153" spans="1:12" ht="26.4" x14ac:dyDescent="0.3">
      <c r="A153" s="761" t="s">
        <v>1383</v>
      </c>
      <c r="B153" s="934" t="s">
        <v>1384</v>
      </c>
      <c r="C153" s="934" t="s">
        <v>1385</v>
      </c>
      <c r="D153" s="864" t="s">
        <v>1159</v>
      </c>
      <c r="E153" s="914">
        <v>2</v>
      </c>
      <c r="F153" s="915"/>
      <c r="G153" s="916">
        <f t="shared" si="8"/>
        <v>0</v>
      </c>
      <c r="H153" s="917"/>
      <c r="I153" s="918"/>
      <c r="J153" s="887"/>
    </row>
    <row r="154" spans="1:12" x14ac:dyDescent="0.3">
      <c r="A154" s="761" t="s">
        <v>1386</v>
      </c>
      <c r="B154" s="789" t="s">
        <v>1387</v>
      </c>
      <c r="C154" s="789" t="s">
        <v>1387</v>
      </c>
      <c r="D154" s="864" t="s">
        <v>1159</v>
      </c>
      <c r="E154" s="914">
        <v>2</v>
      </c>
      <c r="F154" s="915"/>
      <c r="G154" s="916">
        <f t="shared" si="8"/>
        <v>0</v>
      </c>
      <c r="H154" s="917"/>
      <c r="I154" s="918"/>
      <c r="J154" s="887"/>
    </row>
    <row r="155" spans="1:12" ht="26.4" x14ac:dyDescent="0.3">
      <c r="A155" s="761" t="s">
        <v>1388</v>
      </c>
      <c r="B155" s="934" t="s">
        <v>1389</v>
      </c>
      <c r="C155" s="934" t="s">
        <v>1390</v>
      </c>
      <c r="D155" s="864" t="s">
        <v>1159</v>
      </c>
      <c r="E155" s="914">
        <v>14</v>
      </c>
      <c r="F155" s="915"/>
      <c r="G155" s="916">
        <f t="shared" si="8"/>
        <v>0</v>
      </c>
      <c r="H155" s="917"/>
      <c r="I155" s="918"/>
      <c r="J155" s="887"/>
    </row>
    <row r="156" spans="1:12" ht="26.4" x14ac:dyDescent="0.3">
      <c r="A156" s="761" t="s">
        <v>1391</v>
      </c>
      <c r="B156" s="789" t="s">
        <v>1392</v>
      </c>
      <c r="C156" s="789" t="s">
        <v>1393</v>
      </c>
      <c r="D156" s="864" t="s">
        <v>1159</v>
      </c>
      <c r="E156" s="914">
        <v>1</v>
      </c>
      <c r="F156" s="915"/>
      <c r="G156" s="916">
        <f t="shared" si="8"/>
        <v>0</v>
      </c>
      <c r="H156" s="917"/>
      <c r="I156" s="918"/>
      <c r="J156" s="887"/>
    </row>
    <row r="157" spans="1:12" ht="66" x14ac:dyDescent="0.3">
      <c r="A157" s="761" t="s">
        <v>1394</v>
      </c>
      <c r="B157" s="956" t="s">
        <v>1443</v>
      </c>
      <c r="C157" s="934" t="s">
        <v>1444</v>
      </c>
      <c r="D157" s="864" t="s">
        <v>1159</v>
      </c>
      <c r="E157" s="914">
        <v>2</v>
      </c>
      <c r="F157" s="915"/>
      <c r="G157" s="916">
        <f t="shared" si="8"/>
        <v>0</v>
      </c>
      <c r="H157" s="917"/>
      <c r="I157" s="918"/>
      <c r="J157" s="887"/>
    </row>
    <row r="158" spans="1:12" x14ac:dyDescent="0.3">
      <c r="A158" s="943" t="s">
        <v>1395</v>
      </c>
      <c r="B158" s="934" t="s">
        <v>1396</v>
      </c>
      <c r="C158" s="934" t="s">
        <v>1397</v>
      </c>
      <c r="D158" s="864" t="s">
        <v>1159</v>
      </c>
      <c r="E158" s="942">
        <v>1</v>
      </c>
      <c r="F158" s="944"/>
      <c r="G158" s="957">
        <f t="shared" si="8"/>
        <v>0</v>
      </c>
      <c r="H158" s="917"/>
      <c r="I158" s="918"/>
      <c r="J158" s="887"/>
    </row>
    <row r="159" spans="1:12" ht="26.4" x14ac:dyDescent="0.3">
      <c r="A159" s="943" t="s">
        <v>1398</v>
      </c>
      <c r="B159" s="934" t="s">
        <v>1399</v>
      </c>
      <c r="C159" s="934" t="s">
        <v>1400</v>
      </c>
      <c r="D159" s="864" t="s">
        <v>1159</v>
      </c>
      <c r="E159" s="942">
        <v>2</v>
      </c>
      <c r="F159" s="944"/>
      <c r="G159" s="957">
        <f t="shared" si="8"/>
        <v>0</v>
      </c>
      <c r="H159" s="917"/>
      <c r="I159" s="918"/>
      <c r="J159" s="887"/>
    </row>
    <row r="160" spans="1:12" x14ac:dyDescent="0.3">
      <c r="A160" s="761" t="s">
        <v>1401</v>
      </c>
      <c r="B160" s="789" t="s">
        <v>1402</v>
      </c>
      <c r="C160" s="789" t="s">
        <v>1403</v>
      </c>
      <c r="D160" s="864" t="s">
        <v>1159</v>
      </c>
      <c r="E160" s="914">
        <v>1</v>
      </c>
      <c r="F160" s="915"/>
      <c r="G160" s="916">
        <f t="shared" si="8"/>
        <v>0</v>
      </c>
      <c r="H160" s="917"/>
      <c r="I160" s="918"/>
      <c r="J160" s="887"/>
    </row>
    <row r="161" spans="1:10" x14ac:dyDescent="0.3">
      <c r="A161" s="761" t="s">
        <v>1404</v>
      </c>
      <c r="B161" s="789" t="s">
        <v>1405</v>
      </c>
      <c r="C161" s="789" t="s">
        <v>1406</v>
      </c>
      <c r="D161" s="927" t="s">
        <v>31</v>
      </c>
      <c r="E161" s="914">
        <v>1</v>
      </c>
      <c r="F161" s="915"/>
      <c r="G161" s="916">
        <f t="shared" si="8"/>
        <v>0</v>
      </c>
      <c r="H161" s="917"/>
      <c r="I161" s="918"/>
      <c r="J161" s="887"/>
    </row>
    <row r="162" spans="1:10" ht="15" thickBot="1" x14ac:dyDescent="0.35">
      <c r="A162" s="761" t="s">
        <v>1407</v>
      </c>
      <c r="B162" s="789" t="s">
        <v>1408</v>
      </c>
      <c r="C162" s="958" t="s">
        <v>1409</v>
      </c>
      <c r="D162" s="959" t="s">
        <v>1181</v>
      </c>
      <c r="E162" s="960">
        <v>1</v>
      </c>
      <c r="F162" s="961"/>
      <c r="G162" s="962">
        <f t="shared" si="8"/>
        <v>0</v>
      </c>
      <c r="H162" s="917"/>
      <c r="I162" s="918"/>
      <c r="J162" s="887"/>
    </row>
    <row r="163" spans="1:10" s="877" customFormat="1" ht="15" thickBot="1" x14ac:dyDescent="0.35">
      <c r="A163" s="492"/>
      <c r="B163" s="492"/>
      <c r="C163" s="492"/>
      <c r="D163" s="903" t="s">
        <v>1</v>
      </c>
      <c r="E163" s="904"/>
      <c r="F163" s="904"/>
      <c r="G163" s="1022">
        <f>SUM(G82:G162)</f>
        <v>0</v>
      </c>
      <c r="H163" s="905"/>
      <c r="I163" s="963"/>
      <c r="J163" s="876"/>
    </row>
    <row r="164" spans="1:10" s="877" customFormat="1" x14ac:dyDescent="0.3">
      <c r="A164" s="964"/>
      <c r="B164" s="964"/>
      <c r="C164" s="964"/>
      <c r="D164" s="964"/>
      <c r="E164" s="964"/>
      <c r="F164" s="964"/>
      <c r="G164" s="828"/>
      <c r="H164" s="905"/>
      <c r="I164" s="963"/>
      <c r="J164" s="876"/>
    </row>
    <row r="165" spans="1:10" ht="26.4" x14ac:dyDescent="0.3">
      <c r="A165" s="965" t="s">
        <v>392</v>
      </c>
      <c r="B165" s="966" t="s">
        <v>1445</v>
      </c>
      <c r="C165" s="967" t="s">
        <v>1446</v>
      </c>
      <c r="D165" s="909" t="s">
        <v>296</v>
      </c>
      <c r="E165" s="910" t="s">
        <v>297</v>
      </c>
      <c r="F165" s="911" t="s">
        <v>1149</v>
      </c>
      <c r="G165" s="909" t="s">
        <v>1150</v>
      </c>
      <c r="H165" s="888"/>
    </row>
    <row r="166" spans="1:10" x14ac:dyDescent="0.3">
      <c r="A166" s="1068"/>
      <c r="B166" s="1069"/>
      <c r="C166" s="1069"/>
      <c r="D166" s="1069"/>
      <c r="E166" s="1069"/>
      <c r="F166" s="1070"/>
      <c r="G166" s="832"/>
      <c r="H166" s="888"/>
    </row>
    <row r="167" spans="1:10" ht="66" x14ac:dyDescent="0.3">
      <c r="A167" s="968" t="s">
        <v>1447</v>
      </c>
      <c r="B167" s="969" t="s">
        <v>1448</v>
      </c>
      <c r="C167" s="970" t="s">
        <v>1449</v>
      </c>
      <c r="D167" s="968" t="s">
        <v>14</v>
      </c>
      <c r="E167" s="968" t="s">
        <v>57</v>
      </c>
      <c r="F167" s="971"/>
      <c r="G167" s="972"/>
      <c r="H167" s="973"/>
    </row>
    <row r="168" spans="1:10" ht="39.6" x14ac:dyDescent="0.3">
      <c r="A168" s="968" t="s">
        <v>1450</v>
      </c>
      <c r="B168" s="974" t="s">
        <v>1451</v>
      </c>
      <c r="C168" s="975" t="s">
        <v>1452</v>
      </c>
      <c r="D168" s="812" t="s">
        <v>1162</v>
      </c>
      <c r="E168" s="812">
        <v>10</v>
      </c>
      <c r="F168" s="971"/>
      <c r="G168" s="976">
        <f t="shared" ref="G168:G185" si="9">F168*E168</f>
        <v>0</v>
      </c>
      <c r="H168" s="888"/>
    </row>
    <row r="169" spans="1:10" x14ac:dyDescent="0.3">
      <c r="A169" s="968" t="s">
        <v>1450</v>
      </c>
      <c r="B169" s="974" t="s">
        <v>1453</v>
      </c>
      <c r="C169" s="975" t="s">
        <v>1454</v>
      </c>
      <c r="D169" s="977" t="s">
        <v>1162</v>
      </c>
      <c r="E169" s="812">
        <v>42</v>
      </c>
      <c r="F169" s="978"/>
      <c r="G169" s="976">
        <f t="shared" si="9"/>
        <v>0</v>
      </c>
      <c r="H169" s="888"/>
    </row>
    <row r="170" spans="1:10" x14ac:dyDescent="0.3">
      <c r="A170" s="968" t="s">
        <v>1455</v>
      </c>
      <c r="B170" s="974" t="s">
        <v>1456</v>
      </c>
      <c r="C170" s="975" t="s">
        <v>1457</v>
      </c>
      <c r="D170" s="977" t="s">
        <v>1162</v>
      </c>
      <c r="E170" s="812">
        <v>10</v>
      </c>
      <c r="F170" s="978"/>
      <c r="G170" s="976">
        <f t="shared" si="9"/>
        <v>0</v>
      </c>
      <c r="H170" s="888"/>
    </row>
    <row r="171" spans="1:10" x14ac:dyDescent="0.3">
      <c r="A171" s="968" t="s">
        <v>1458</v>
      </c>
      <c r="B171" s="974" t="s">
        <v>1459</v>
      </c>
      <c r="C171" s="975" t="s">
        <v>1460</v>
      </c>
      <c r="D171" s="977" t="s">
        <v>1162</v>
      </c>
      <c r="E171" s="812">
        <v>65</v>
      </c>
      <c r="F171" s="978"/>
      <c r="G171" s="976">
        <f t="shared" si="9"/>
        <v>0</v>
      </c>
      <c r="H171" s="888"/>
    </row>
    <row r="172" spans="1:10" ht="26.4" x14ac:dyDescent="0.3">
      <c r="A172" s="968" t="s">
        <v>1461</v>
      </c>
      <c r="B172" s="974" t="s">
        <v>1462</v>
      </c>
      <c r="C172" s="970" t="s">
        <v>1463</v>
      </c>
      <c r="D172" s="977" t="s">
        <v>1464</v>
      </c>
      <c r="E172" s="812">
        <v>0.5</v>
      </c>
      <c r="F172" s="978"/>
      <c r="G172" s="976">
        <f t="shared" si="9"/>
        <v>0</v>
      </c>
      <c r="H172" s="888"/>
    </row>
    <row r="173" spans="1:10" x14ac:dyDescent="0.3">
      <c r="A173" s="968" t="s">
        <v>1465</v>
      </c>
      <c r="B173" s="979" t="s">
        <v>1466</v>
      </c>
      <c r="C173" s="975" t="s">
        <v>1467</v>
      </c>
      <c r="D173" s="980" t="s">
        <v>1464</v>
      </c>
      <c r="E173" s="812">
        <v>7</v>
      </c>
      <c r="F173" s="978"/>
      <c r="G173" s="976">
        <f t="shared" si="9"/>
        <v>0</v>
      </c>
      <c r="H173" s="888"/>
    </row>
    <row r="174" spans="1:10" x14ac:dyDescent="0.3">
      <c r="A174" s="968" t="s">
        <v>1468</v>
      </c>
      <c r="B174" s="974" t="s">
        <v>1469</v>
      </c>
      <c r="C174" s="975" t="s">
        <v>1470</v>
      </c>
      <c r="D174" s="977" t="s">
        <v>1464</v>
      </c>
      <c r="E174" s="812">
        <v>7</v>
      </c>
      <c r="F174" s="978"/>
      <c r="G174" s="976">
        <f t="shared" si="9"/>
        <v>0</v>
      </c>
      <c r="H174" s="888"/>
    </row>
    <row r="175" spans="1:10" x14ac:dyDescent="0.3">
      <c r="A175" s="968" t="s">
        <v>1471</v>
      </c>
      <c r="B175" s="974" t="s">
        <v>1472</v>
      </c>
      <c r="C175" s="975" t="s">
        <v>1473</v>
      </c>
      <c r="D175" s="980" t="s">
        <v>1464</v>
      </c>
      <c r="E175" s="812">
        <v>7</v>
      </c>
      <c r="F175" s="978"/>
      <c r="G175" s="976">
        <f t="shared" si="9"/>
        <v>0</v>
      </c>
      <c r="H175" s="888"/>
    </row>
    <row r="176" spans="1:10" x14ac:dyDescent="0.3">
      <c r="A176" s="968" t="s">
        <v>1474</v>
      </c>
      <c r="B176" s="970" t="s">
        <v>1475</v>
      </c>
      <c r="C176" s="975" t="s">
        <v>1476</v>
      </c>
      <c r="D176" s="981" t="s">
        <v>1464</v>
      </c>
      <c r="E176" s="812">
        <v>3</v>
      </c>
      <c r="F176" s="978"/>
      <c r="G176" s="976">
        <f t="shared" si="9"/>
        <v>0</v>
      </c>
      <c r="H176" s="888"/>
    </row>
    <row r="177" spans="1:10" x14ac:dyDescent="0.3">
      <c r="A177" s="968" t="s">
        <v>1477</v>
      </c>
      <c r="B177" s="970" t="s">
        <v>1478</v>
      </c>
      <c r="C177" s="982" t="s">
        <v>1479</v>
      </c>
      <c r="D177" s="981" t="s">
        <v>1464</v>
      </c>
      <c r="E177" s="812">
        <v>2</v>
      </c>
      <c r="F177" s="978"/>
      <c r="G177" s="976">
        <f t="shared" si="9"/>
        <v>0</v>
      </c>
      <c r="H177" s="888"/>
    </row>
    <row r="178" spans="1:10" x14ac:dyDescent="0.3">
      <c r="A178" s="968" t="s">
        <v>1480</v>
      </c>
      <c r="B178" s="970" t="s">
        <v>1481</v>
      </c>
      <c r="C178" s="982" t="s">
        <v>1482</v>
      </c>
      <c r="D178" s="812" t="s">
        <v>1464</v>
      </c>
      <c r="E178" s="812">
        <v>1</v>
      </c>
      <c r="F178" s="978"/>
      <c r="G178" s="976">
        <f t="shared" si="9"/>
        <v>0</v>
      </c>
      <c r="H178" s="888"/>
    </row>
    <row r="179" spans="1:10" x14ac:dyDescent="0.3">
      <c r="A179" s="968" t="s">
        <v>1483</v>
      </c>
      <c r="B179" s="970" t="s">
        <v>1484</v>
      </c>
      <c r="C179" s="982" t="s">
        <v>1485</v>
      </c>
      <c r="D179" s="812" t="s">
        <v>1162</v>
      </c>
      <c r="E179" s="812">
        <v>2</v>
      </c>
      <c r="F179" s="978"/>
      <c r="G179" s="976">
        <f t="shared" si="9"/>
        <v>0</v>
      </c>
      <c r="H179" s="888"/>
    </row>
    <row r="180" spans="1:10" x14ac:dyDescent="0.3">
      <c r="A180" s="968" t="s">
        <v>1486</v>
      </c>
      <c r="B180" s="970" t="s">
        <v>1487</v>
      </c>
      <c r="C180" s="982" t="s">
        <v>1488</v>
      </c>
      <c r="D180" s="812" t="s">
        <v>2</v>
      </c>
      <c r="E180" s="812">
        <v>7</v>
      </c>
      <c r="F180" s="978"/>
      <c r="G180" s="976">
        <f t="shared" si="9"/>
        <v>0</v>
      </c>
      <c r="H180" s="888"/>
    </row>
    <row r="181" spans="1:10" x14ac:dyDescent="0.3">
      <c r="A181" s="968" t="s">
        <v>1489</v>
      </c>
      <c r="B181" s="970" t="s">
        <v>1490</v>
      </c>
      <c r="C181" s="982" t="s">
        <v>1491</v>
      </c>
      <c r="D181" s="812" t="s">
        <v>2</v>
      </c>
      <c r="E181" s="812">
        <v>40</v>
      </c>
      <c r="F181" s="978"/>
      <c r="G181" s="976">
        <f t="shared" si="9"/>
        <v>0</v>
      </c>
      <c r="H181" s="888"/>
    </row>
    <row r="182" spans="1:10" x14ac:dyDescent="0.3">
      <c r="A182" s="968" t="s">
        <v>1492</v>
      </c>
      <c r="B182" s="970" t="s">
        <v>1493</v>
      </c>
      <c r="C182" s="982" t="s">
        <v>1494</v>
      </c>
      <c r="D182" s="812" t="s">
        <v>1495</v>
      </c>
      <c r="E182" s="812">
        <v>1</v>
      </c>
      <c r="F182" s="983"/>
      <c r="G182" s="976">
        <f t="shared" si="9"/>
        <v>0</v>
      </c>
      <c r="H182" s="888"/>
    </row>
    <row r="183" spans="1:10" s="988" customFormat="1" ht="13.2" x14ac:dyDescent="0.3">
      <c r="A183" s="984" t="s">
        <v>1496</v>
      </c>
      <c r="B183" s="985" t="s">
        <v>1497</v>
      </c>
      <c r="C183" s="850" t="s">
        <v>1498</v>
      </c>
      <c r="D183" s="780" t="s">
        <v>3</v>
      </c>
      <c r="E183" s="986">
        <v>40</v>
      </c>
      <c r="F183" s="983"/>
      <c r="G183" s="987">
        <f t="shared" si="9"/>
        <v>0</v>
      </c>
    </row>
    <row r="184" spans="1:10" x14ac:dyDescent="0.3">
      <c r="A184" s="968" t="s">
        <v>1499</v>
      </c>
      <c r="B184" s="970" t="s">
        <v>1500</v>
      </c>
      <c r="C184" s="982" t="s">
        <v>1501</v>
      </c>
      <c r="D184" s="812" t="s">
        <v>1495</v>
      </c>
      <c r="E184" s="812">
        <v>1</v>
      </c>
      <c r="F184" s="983"/>
      <c r="G184" s="976">
        <f t="shared" si="9"/>
        <v>0</v>
      </c>
      <c r="H184" s="888"/>
    </row>
    <row r="185" spans="1:10" ht="15" thickBot="1" x14ac:dyDescent="0.35">
      <c r="A185" s="968" t="s">
        <v>1502</v>
      </c>
      <c r="B185" s="970" t="s">
        <v>1503</v>
      </c>
      <c r="C185" s="975" t="s">
        <v>1504</v>
      </c>
      <c r="D185" s="897" t="s">
        <v>1495</v>
      </c>
      <c r="E185" s="897">
        <v>1</v>
      </c>
      <c r="F185" s="989"/>
      <c r="G185" s="990">
        <f t="shared" si="9"/>
        <v>0</v>
      </c>
      <c r="H185" s="888"/>
    </row>
    <row r="186" spans="1:10" ht="15" thickBot="1" x14ac:dyDescent="0.35">
      <c r="A186" s="888"/>
      <c r="B186" s="991"/>
      <c r="C186" s="888"/>
      <c r="D186" s="992" t="s">
        <v>1</v>
      </c>
      <c r="E186" s="993"/>
      <c r="F186" s="994"/>
      <c r="G186" s="995">
        <f>G167+G168+G169+G170+G171+G172+G173+G174+G175+G176+G177+G178+G179+G180+G181+G182+G183+G184+G185</f>
        <v>0</v>
      </c>
      <c r="H186" s="888"/>
    </row>
    <row r="187" spans="1:10" s="877" customFormat="1" x14ac:dyDescent="0.3">
      <c r="A187" s="964"/>
      <c r="B187" s="964"/>
      <c r="C187" s="964"/>
      <c r="D187" s="964"/>
      <c r="E187" s="964"/>
      <c r="F187" s="964"/>
      <c r="G187" s="828"/>
      <c r="H187" s="905"/>
      <c r="I187" s="963"/>
      <c r="J187" s="876"/>
    </row>
    <row r="188" spans="1:10" s="877" customFormat="1" x14ac:dyDescent="0.3">
      <c r="A188" s="964"/>
      <c r="B188" s="964"/>
      <c r="C188" s="964"/>
      <c r="D188" s="964"/>
      <c r="E188" s="964"/>
      <c r="F188" s="964"/>
      <c r="G188" s="828"/>
      <c r="H188" s="905"/>
      <c r="I188" s="963"/>
      <c r="J188" s="876"/>
    </row>
    <row r="189" spans="1:10" s="877" customFormat="1" x14ac:dyDescent="0.3">
      <c r="A189" s="964"/>
      <c r="B189" s="964"/>
      <c r="C189" s="964"/>
      <c r="D189" s="964"/>
      <c r="E189" s="964"/>
      <c r="F189" s="964"/>
      <c r="G189" s="828"/>
      <c r="H189" s="905"/>
      <c r="I189" s="963"/>
      <c r="J189" s="876"/>
    </row>
    <row r="190" spans="1:10" s="877" customFormat="1" x14ac:dyDescent="0.3">
      <c r="A190" s="964"/>
      <c r="B190" s="964"/>
      <c r="C190" s="964"/>
      <c r="D190" s="964"/>
      <c r="E190" s="964"/>
      <c r="F190" s="964"/>
      <c r="G190" s="828"/>
      <c r="H190" s="905"/>
      <c r="I190" s="963"/>
      <c r="J190" s="876"/>
    </row>
    <row r="191" spans="1:10" s="836" customFormat="1" ht="13.8" x14ac:dyDescent="0.3">
      <c r="A191" s="509"/>
      <c r="B191" s="882"/>
      <c r="C191" s="882"/>
      <c r="D191" s="509"/>
      <c r="E191" s="491"/>
      <c r="F191" s="491"/>
      <c r="G191" s="826"/>
      <c r="H191" s="849"/>
      <c r="I191" s="838"/>
      <c r="J191" s="837"/>
    </row>
    <row r="192" spans="1:10" s="998" customFormat="1" thickBot="1" x14ac:dyDescent="0.35">
      <c r="A192" s="489"/>
      <c r="B192" s="996" t="s">
        <v>922</v>
      </c>
      <c r="C192" s="996" t="s">
        <v>20</v>
      </c>
      <c r="D192" s="395"/>
      <c r="E192" s="489"/>
      <c r="F192" s="489"/>
      <c r="G192" s="834"/>
      <c r="H192" s="997"/>
    </row>
    <row r="193" spans="1:10" s="998" customFormat="1" ht="13.8" x14ac:dyDescent="0.3">
      <c r="A193" s="999" t="s">
        <v>382</v>
      </c>
      <c r="B193" s="1000" t="s">
        <v>1505</v>
      </c>
      <c r="C193" s="1001" t="s">
        <v>1506</v>
      </c>
      <c r="D193" s="1002"/>
      <c r="E193" s="1001"/>
      <c r="F193" s="1003"/>
      <c r="G193" s="1004">
        <f>G26</f>
        <v>0</v>
      </c>
      <c r="H193" s="997"/>
    </row>
    <row r="194" spans="1:10" s="998" customFormat="1" ht="13.8" x14ac:dyDescent="0.3">
      <c r="A194" s="1005" t="s">
        <v>383</v>
      </c>
      <c r="B194" s="1006" t="s">
        <v>1507</v>
      </c>
      <c r="C194" s="1007" t="s">
        <v>1508</v>
      </c>
      <c r="D194" s="1008"/>
      <c r="E194" s="1007"/>
      <c r="F194" s="1009"/>
      <c r="G194" s="1010">
        <f>G32</f>
        <v>0</v>
      </c>
      <c r="H194" s="997"/>
    </row>
    <row r="195" spans="1:10" s="998" customFormat="1" ht="13.8" x14ac:dyDescent="0.3">
      <c r="A195" s="1005" t="s">
        <v>386</v>
      </c>
      <c r="B195" s="1006" t="s">
        <v>1509</v>
      </c>
      <c r="C195" s="1007" t="s">
        <v>1510</v>
      </c>
      <c r="D195" s="1008"/>
      <c r="E195" s="1007"/>
      <c r="F195" s="1009"/>
      <c r="G195" s="1010">
        <f>G78</f>
        <v>0</v>
      </c>
      <c r="H195" s="997"/>
    </row>
    <row r="196" spans="1:10" s="998" customFormat="1" ht="13.8" x14ac:dyDescent="0.3">
      <c r="A196" s="1005" t="s">
        <v>389</v>
      </c>
      <c r="B196" s="1006" t="s">
        <v>1511</v>
      </c>
      <c r="C196" s="1007" t="s">
        <v>1512</v>
      </c>
      <c r="D196" s="1008"/>
      <c r="E196" s="1007"/>
      <c r="F196" s="1009"/>
      <c r="G196" s="1010">
        <f>G163</f>
        <v>0</v>
      </c>
      <c r="H196" s="997"/>
    </row>
    <row r="197" spans="1:10" s="998" customFormat="1" thickBot="1" x14ac:dyDescent="0.35">
      <c r="A197" s="1011" t="s">
        <v>392</v>
      </c>
      <c r="B197" s="1012" t="s">
        <v>1513</v>
      </c>
      <c r="C197" s="1013" t="s">
        <v>1514</v>
      </c>
      <c r="D197" s="1014"/>
      <c r="E197" s="1013"/>
      <c r="F197" s="1015"/>
      <c r="G197" s="1016">
        <f>G186</f>
        <v>0</v>
      </c>
      <c r="H197" s="997"/>
    </row>
    <row r="198" spans="1:10" s="998" customFormat="1" thickBot="1" x14ac:dyDescent="0.35">
      <c r="A198" s="395"/>
      <c r="B198" s="1017" t="s">
        <v>1515</v>
      </c>
      <c r="C198" s="1017" t="s">
        <v>1034</v>
      </c>
      <c r="D198" s="1017"/>
      <c r="E198" s="1017"/>
      <c r="F198" s="1017"/>
      <c r="G198" s="1018">
        <f>SUM(F193:G197)</f>
        <v>0</v>
      </c>
      <c r="H198" s="997"/>
    </row>
    <row r="199" spans="1:10" s="836" customFormat="1" ht="13.8" x14ac:dyDescent="0.3">
      <c r="A199" s="509"/>
      <c r="B199" s="882"/>
      <c r="C199" s="882"/>
      <c r="D199" s="509"/>
      <c r="E199" s="491"/>
      <c r="F199" s="491"/>
      <c r="G199" s="826"/>
      <c r="H199" s="849"/>
      <c r="I199" s="838"/>
      <c r="J199" s="837"/>
    </row>
    <row r="200" spans="1:10" s="836" customFormat="1" ht="13.8" x14ac:dyDescent="0.3">
      <c r="A200" s="509"/>
      <c r="B200" s="882"/>
      <c r="C200" s="882"/>
      <c r="D200" s="509"/>
      <c r="E200" s="491"/>
      <c r="F200" s="491"/>
      <c r="G200" s="826"/>
      <c r="H200" s="849"/>
      <c r="I200" s="838"/>
      <c r="J200" s="837"/>
    </row>
    <row r="201" spans="1:10" s="836" customFormat="1" ht="13.8" x14ac:dyDescent="0.3">
      <c r="A201" s="491"/>
      <c r="B201" s="882"/>
      <c r="C201" s="882"/>
      <c r="D201" s="509"/>
      <c r="E201" s="491"/>
      <c r="F201" s="835"/>
      <c r="G201" s="826"/>
    </row>
    <row r="202" spans="1:10" s="836" customFormat="1" ht="13.8" x14ac:dyDescent="0.3">
      <c r="A202" s="491" t="s">
        <v>1410</v>
      </c>
      <c r="B202" s="882"/>
      <c r="C202" s="882"/>
      <c r="D202" s="509"/>
      <c r="E202" s="491"/>
      <c r="F202" s="835"/>
      <c r="G202" s="826"/>
    </row>
  </sheetData>
  <mergeCells count="22">
    <mergeCell ref="A130:A134"/>
    <mergeCell ref="A135:A139"/>
    <mergeCell ref="A141:A144"/>
    <mergeCell ref="A166:F166"/>
    <mergeCell ref="A103:A104"/>
    <mergeCell ref="A105:A113"/>
    <mergeCell ref="A114:A116"/>
    <mergeCell ref="A117:A121"/>
    <mergeCell ref="A122:A127"/>
    <mergeCell ref="A128:A129"/>
    <mergeCell ref="E30:E31"/>
    <mergeCell ref="G30:G31"/>
    <mergeCell ref="A95:A102"/>
    <mergeCell ref="A6:A12"/>
    <mergeCell ref="A16:A21"/>
    <mergeCell ref="A30:A31"/>
    <mergeCell ref="D30:D31"/>
    <mergeCell ref="A56:A57"/>
    <mergeCell ref="A59:A61"/>
    <mergeCell ref="A66:A73"/>
    <mergeCell ref="A85:A91"/>
    <mergeCell ref="A92:A9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8"/>
  <sheetViews>
    <sheetView topLeftCell="A369" workbookViewId="0">
      <selection activeCell="F369" sqref="F369:F373"/>
    </sheetView>
  </sheetViews>
  <sheetFormatPr defaultColWidth="8.6640625" defaultRowHeight="14.4" x14ac:dyDescent="0.3"/>
  <cols>
    <col min="1" max="1" width="5.5546875" style="3" customWidth="1"/>
    <col min="2" max="2" width="45" style="707" customWidth="1"/>
    <col min="3" max="3" width="46.5546875" style="707" customWidth="1"/>
    <col min="4" max="4" width="6.6640625" style="708" customWidth="1"/>
    <col min="5" max="5" width="8.33203125" style="709" customWidth="1"/>
    <col min="6" max="6" width="10.5546875" style="710" customWidth="1"/>
    <col min="7" max="7" width="12.33203125" style="711" customWidth="1"/>
    <col min="8" max="158" width="8.6640625" style="1"/>
    <col min="159" max="159" width="5.109375" style="1" customWidth="1"/>
    <col min="160" max="160" width="59" style="1" customWidth="1"/>
    <col min="161" max="161" width="63" style="1" customWidth="1"/>
    <col min="162" max="162" width="8.109375" style="1" customWidth="1"/>
    <col min="163" max="163" width="15.33203125" style="1" customWidth="1"/>
    <col min="164" max="165" width="11.109375" style="1" customWidth="1"/>
    <col min="166" max="167" width="9.44140625" style="1" bestFit="1" customWidth="1"/>
    <col min="168" max="414" width="8.6640625" style="1"/>
    <col min="415" max="415" width="5.109375" style="1" customWidth="1"/>
    <col min="416" max="416" width="59" style="1" customWidth="1"/>
    <col min="417" max="417" width="63" style="1" customWidth="1"/>
    <col min="418" max="418" width="8.109375" style="1" customWidth="1"/>
    <col min="419" max="419" width="15.33203125" style="1" customWidth="1"/>
    <col min="420" max="421" width="11.109375" style="1" customWidth="1"/>
    <col min="422" max="423" width="9.44140625" style="1" bestFit="1" customWidth="1"/>
    <col min="424" max="670" width="8.6640625" style="1"/>
    <col min="671" max="671" width="5.109375" style="1" customWidth="1"/>
    <col min="672" max="672" width="59" style="1" customWidth="1"/>
    <col min="673" max="673" width="63" style="1" customWidth="1"/>
    <col min="674" max="674" width="8.109375" style="1" customWidth="1"/>
    <col min="675" max="675" width="15.33203125" style="1" customWidth="1"/>
    <col min="676" max="677" width="11.109375" style="1" customWidth="1"/>
    <col min="678" max="679" width="9.44140625" style="1" bestFit="1" customWidth="1"/>
    <col min="680" max="926" width="8.6640625" style="1"/>
    <col min="927" max="927" width="5.109375" style="1" customWidth="1"/>
    <col min="928" max="928" width="59" style="1" customWidth="1"/>
    <col min="929" max="929" width="63" style="1" customWidth="1"/>
    <col min="930" max="930" width="8.109375" style="1" customWidth="1"/>
    <col min="931" max="931" width="15.33203125" style="1" customWidth="1"/>
    <col min="932" max="933" width="11.109375" style="1" customWidth="1"/>
    <col min="934" max="935" width="9.44140625" style="1" bestFit="1" customWidth="1"/>
    <col min="936" max="1182" width="8.6640625" style="1"/>
    <col min="1183" max="1183" width="5.109375" style="1" customWidth="1"/>
    <col min="1184" max="1184" width="59" style="1" customWidth="1"/>
    <col min="1185" max="1185" width="63" style="1" customWidth="1"/>
    <col min="1186" max="1186" width="8.109375" style="1" customWidth="1"/>
    <col min="1187" max="1187" width="15.33203125" style="1" customWidth="1"/>
    <col min="1188" max="1189" width="11.109375" style="1" customWidth="1"/>
    <col min="1190" max="1191" width="9.44140625" style="1" bestFit="1" customWidth="1"/>
    <col min="1192" max="1438" width="8.6640625" style="1"/>
    <col min="1439" max="1439" width="5.109375" style="1" customWidth="1"/>
    <col min="1440" max="1440" width="59" style="1" customWidth="1"/>
    <col min="1441" max="1441" width="63" style="1" customWidth="1"/>
    <col min="1442" max="1442" width="8.109375" style="1" customWidth="1"/>
    <col min="1443" max="1443" width="15.33203125" style="1" customWidth="1"/>
    <col min="1444" max="1445" width="11.109375" style="1" customWidth="1"/>
    <col min="1446" max="1447" width="9.44140625" style="1" bestFit="1" customWidth="1"/>
    <col min="1448" max="1694" width="8.6640625" style="1"/>
    <col min="1695" max="1695" width="5.109375" style="1" customWidth="1"/>
    <col min="1696" max="1696" width="59" style="1" customWidth="1"/>
    <col min="1697" max="1697" width="63" style="1" customWidth="1"/>
    <col min="1698" max="1698" width="8.109375" style="1" customWidth="1"/>
    <col min="1699" max="1699" width="15.33203125" style="1" customWidth="1"/>
    <col min="1700" max="1701" width="11.109375" style="1" customWidth="1"/>
    <col min="1702" max="1703" width="9.44140625" style="1" bestFit="1" customWidth="1"/>
    <col min="1704" max="1950" width="8.6640625" style="1"/>
    <col min="1951" max="1951" width="5.109375" style="1" customWidth="1"/>
    <col min="1952" max="1952" width="59" style="1" customWidth="1"/>
    <col min="1953" max="1953" width="63" style="1" customWidth="1"/>
    <col min="1954" max="1954" width="8.109375" style="1" customWidth="1"/>
    <col min="1955" max="1955" width="15.33203125" style="1" customWidth="1"/>
    <col min="1956" max="1957" width="11.109375" style="1" customWidth="1"/>
    <col min="1958" max="1959" width="9.44140625" style="1" bestFit="1" customWidth="1"/>
    <col min="1960" max="2206" width="8.6640625" style="1"/>
    <col min="2207" max="2207" width="5.109375" style="1" customWidth="1"/>
    <col min="2208" max="2208" width="59" style="1" customWidth="1"/>
    <col min="2209" max="2209" width="63" style="1" customWidth="1"/>
    <col min="2210" max="2210" width="8.109375" style="1" customWidth="1"/>
    <col min="2211" max="2211" width="15.33203125" style="1" customWidth="1"/>
    <col min="2212" max="2213" width="11.109375" style="1" customWidth="1"/>
    <col min="2214" max="2215" width="9.44140625" style="1" bestFit="1" customWidth="1"/>
    <col min="2216" max="2462" width="8.6640625" style="1"/>
    <col min="2463" max="2463" width="5.109375" style="1" customWidth="1"/>
    <col min="2464" max="2464" width="59" style="1" customWidth="1"/>
    <col min="2465" max="2465" width="63" style="1" customWidth="1"/>
    <col min="2466" max="2466" width="8.109375" style="1" customWidth="1"/>
    <col min="2467" max="2467" width="15.33203125" style="1" customWidth="1"/>
    <col min="2468" max="2469" width="11.109375" style="1" customWidth="1"/>
    <col min="2470" max="2471" width="9.44140625" style="1" bestFit="1" customWidth="1"/>
    <col min="2472" max="2718" width="8.6640625" style="1"/>
    <col min="2719" max="2719" width="5.109375" style="1" customWidth="1"/>
    <col min="2720" max="2720" width="59" style="1" customWidth="1"/>
    <col min="2721" max="2721" width="63" style="1" customWidth="1"/>
    <col min="2722" max="2722" width="8.109375" style="1" customWidth="1"/>
    <col min="2723" max="2723" width="15.33203125" style="1" customWidth="1"/>
    <col min="2724" max="2725" width="11.109375" style="1" customWidth="1"/>
    <col min="2726" max="2727" width="9.44140625" style="1" bestFit="1" customWidth="1"/>
    <col min="2728" max="2974" width="8.6640625" style="1"/>
    <col min="2975" max="2975" width="5.109375" style="1" customWidth="1"/>
    <col min="2976" max="2976" width="59" style="1" customWidth="1"/>
    <col min="2977" max="2977" width="63" style="1" customWidth="1"/>
    <col min="2978" max="2978" width="8.109375" style="1" customWidth="1"/>
    <col min="2979" max="2979" width="15.33203125" style="1" customWidth="1"/>
    <col min="2980" max="2981" width="11.109375" style="1" customWidth="1"/>
    <col min="2982" max="2983" width="9.44140625" style="1" bestFit="1" customWidth="1"/>
    <col min="2984" max="3230" width="8.6640625" style="1"/>
    <col min="3231" max="3231" width="5.109375" style="1" customWidth="1"/>
    <col min="3232" max="3232" width="59" style="1" customWidth="1"/>
    <col min="3233" max="3233" width="63" style="1" customWidth="1"/>
    <col min="3234" max="3234" width="8.109375" style="1" customWidth="1"/>
    <col min="3235" max="3235" width="15.33203125" style="1" customWidth="1"/>
    <col min="3236" max="3237" width="11.109375" style="1" customWidth="1"/>
    <col min="3238" max="3239" width="9.44140625" style="1" bestFit="1" customWidth="1"/>
    <col min="3240" max="3486" width="8.6640625" style="1"/>
    <col min="3487" max="3487" width="5.109375" style="1" customWidth="1"/>
    <col min="3488" max="3488" width="59" style="1" customWidth="1"/>
    <col min="3489" max="3489" width="63" style="1" customWidth="1"/>
    <col min="3490" max="3490" width="8.109375" style="1" customWidth="1"/>
    <col min="3491" max="3491" width="15.33203125" style="1" customWidth="1"/>
    <col min="3492" max="3493" width="11.109375" style="1" customWidth="1"/>
    <col min="3494" max="3495" width="9.44140625" style="1" bestFit="1" customWidth="1"/>
    <col min="3496" max="3742" width="8.6640625" style="1"/>
    <col min="3743" max="3743" width="5.109375" style="1" customWidth="1"/>
    <col min="3744" max="3744" width="59" style="1" customWidth="1"/>
    <col min="3745" max="3745" width="63" style="1" customWidth="1"/>
    <col min="3746" max="3746" width="8.109375" style="1" customWidth="1"/>
    <col min="3747" max="3747" width="15.33203125" style="1" customWidth="1"/>
    <col min="3748" max="3749" width="11.109375" style="1" customWidth="1"/>
    <col min="3750" max="3751" width="9.44140625" style="1" bestFit="1" customWidth="1"/>
    <col min="3752" max="3998" width="8.6640625" style="1"/>
    <col min="3999" max="3999" width="5.109375" style="1" customWidth="1"/>
    <col min="4000" max="4000" width="59" style="1" customWidth="1"/>
    <col min="4001" max="4001" width="63" style="1" customWidth="1"/>
    <col min="4002" max="4002" width="8.109375" style="1" customWidth="1"/>
    <col min="4003" max="4003" width="15.33203125" style="1" customWidth="1"/>
    <col min="4004" max="4005" width="11.109375" style="1" customWidth="1"/>
    <col min="4006" max="4007" width="9.44140625" style="1" bestFit="1" customWidth="1"/>
    <col min="4008" max="4254" width="8.6640625" style="1"/>
    <col min="4255" max="4255" width="5.109375" style="1" customWidth="1"/>
    <col min="4256" max="4256" width="59" style="1" customWidth="1"/>
    <col min="4257" max="4257" width="63" style="1" customWidth="1"/>
    <col min="4258" max="4258" width="8.109375" style="1" customWidth="1"/>
    <col min="4259" max="4259" width="15.33203125" style="1" customWidth="1"/>
    <col min="4260" max="4261" width="11.109375" style="1" customWidth="1"/>
    <col min="4262" max="4263" width="9.44140625" style="1" bestFit="1" customWidth="1"/>
    <col min="4264" max="4510" width="8.6640625" style="1"/>
    <col min="4511" max="4511" width="5.109375" style="1" customWidth="1"/>
    <col min="4512" max="4512" width="59" style="1" customWidth="1"/>
    <col min="4513" max="4513" width="63" style="1" customWidth="1"/>
    <col min="4514" max="4514" width="8.109375" style="1" customWidth="1"/>
    <col min="4515" max="4515" width="15.33203125" style="1" customWidth="1"/>
    <col min="4516" max="4517" width="11.109375" style="1" customWidth="1"/>
    <col min="4518" max="4519" width="9.44140625" style="1" bestFit="1" customWidth="1"/>
    <col min="4520" max="4766" width="8.6640625" style="1"/>
    <col min="4767" max="4767" width="5.109375" style="1" customWidth="1"/>
    <col min="4768" max="4768" width="59" style="1" customWidth="1"/>
    <col min="4769" max="4769" width="63" style="1" customWidth="1"/>
    <col min="4770" max="4770" width="8.109375" style="1" customWidth="1"/>
    <col min="4771" max="4771" width="15.33203125" style="1" customWidth="1"/>
    <col min="4772" max="4773" width="11.109375" style="1" customWidth="1"/>
    <col min="4774" max="4775" width="9.44140625" style="1" bestFit="1" customWidth="1"/>
    <col min="4776" max="5022" width="8.6640625" style="1"/>
    <col min="5023" max="5023" width="5.109375" style="1" customWidth="1"/>
    <col min="5024" max="5024" width="59" style="1" customWidth="1"/>
    <col min="5025" max="5025" width="63" style="1" customWidth="1"/>
    <col min="5026" max="5026" width="8.109375" style="1" customWidth="1"/>
    <col min="5027" max="5027" width="15.33203125" style="1" customWidth="1"/>
    <col min="5028" max="5029" width="11.109375" style="1" customWidth="1"/>
    <col min="5030" max="5031" width="9.44140625" style="1" bestFit="1" customWidth="1"/>
    <col min="5032" max="5278" width="8.6640625" style="1"/>
    <col min="5279" max="5279" width="5.109375" style="1" customWidth="1"/>
    <col min="5280" max="5280" width="59" style="1" customWidth="1"/>
    <col min="5281" max="5281" width="63" style="1" customWidth="1"/>
    <col min="5282" max="5282" width="8.109375" style="1" customWidth="1"/>
    <col min="5283" max="5283" width="15.33203125" style="1" customWidth="1"/>
    <col min="5284" max="5285" width="11.109375" style="1" customWidth="1"/>
    <col min="5286" max="5287" width="9.44140625" style="1" bestFit="1" customWidth="1"/>
    <col min="5288" max="5534" width="8.6640625" style="1"/>
    <col min="5535" max="5535" width="5.109375" style="1" customWidth="1"/>
    <col min="5536" max="5536" width="59" style="1" customWidth="1"/>
    <col min="5537" max="5537" width="63" style="1" customWidth="1"/>
    <col min="5538" max="5538" width="8.109375" style="1" customWidth="1"/>
    <col min="5539" max="5539" width="15.33203125" style="1" customWidth="1"/>
    <col min="5540" max="5541" width="11.109375" style="1" customWidth="1"/>
    <col min="5542" max="5543" width="9.44140625" style="1" bestFit="1" customWidth="1"/>
    <col min="5544" max="5790" width="8.6640625" style="1"/>
    <col min="5791" max="5791" width="5.109375" style="1" customWidth="1"/>
    <col min="5792" max="5792" width="59" style="1" customWidth="1"/>
    <col min="5793" max="5793" width="63" style="1" customWidth="1"/>
    <col min="5794" max="5794" width="8.109375" style="1" customWidth="1"/>
    <col min="5795" max="5795" width="15.33203125" style="1" customWidth="1"/>
    <col min="5796" max="5797" width="11.109375" style="1" customWidth="1"/>
    <col min="5798" max="5799" width="9.44140625" style="1" bestFit="1" customWidth="1"/>
    <col min="5800" max="6046" width="8.6640625" style="1"/>
    <col min="6047" max="6047" width="5.109375" style="1" customWidth="1"/>
    <col min="6048" max="6048" width="59" style="1" customWidth="1"/>
    <col min="6049" max="6049" width="63" style="1" customWidth="1"/>
    <col min="6050" max="6050" width="8.109375" style="1" customWidth="1"/>
    <col min="6051" max="6051" width="15.33203125" style="1" customWidth="1"/>
    <col min="6052" max="6053" width="11.109375" style="1" customWidth="1"/>
    <col min="6054" max="6055" width="9.44140625" style="1" bestFit="1" customWidth="1"/>
    <col min="6056" max="6302" width="8.6640625" style="1"/>
    <col min="6303" max="6303" width="5.109375" style="1" customWidth="1"/>
    <col min="6304" max="6304" width="59" style="1" customWidth="1"/>
    <col min="6305" max="6305" width="63" style="1" customWidth="1"/>
    <col min="6306" max="6306" width="8.109375" style="1" customWidth="1"/>
    <col min="6307" max="6307" width="15.33203125" style="1" customWidth="1"/>
    <col min="6308" max="6309" width="11.109375" style="1" customWidth="1"/>
    <col min="6310" max="6311" width="9.44140625" style="1" bestFit="1" customWidth="1"/>
    <col min="6312" max="6558" width="8.6640625" style="1"/>
    <col min="6559" max="6559" width="5.109375" style="1" customWidth="1"/>
    <col min="6560" max="6560" width="59" style="1" customWidth="1"/>
    <col min="6561" max="6561" width="63" style="1" customWidth="1"/>
    <col min="6562" max="6562" width="8.109375" style="1" customWidth="1"/>
    <col min="6563" max="6563" width="15.33203125" style="1" customWidth="1"/>
    <col min="6564" max="6565" width="11.109375" style="1" customWidth="1"/>
    <col min="6566" max="6567" width="9.44140625" style="1" bestFit="1" customWidth="1"/>
    <col min="6568" max="6814" width="8.6640625" style="1"/>
    <col min="6815" max="6815" width="5.109375" style="1" customWidth="1"/>
    <col min="6816" max="6816" width="59" style="1" customWidth="1"/>
    <col min="6817" max="6817" width="63" style="1" customWidth="1"/>
    <col min="6818" max="6818" width="8.109375" style="1" customWidth="1"/>
    <col min="6819" max="6819" width="15.33203125" style="1" customWidth="1"/>
    <col min="6820" max="6821" width="11.109375" style="1" customWidth="1"/>
    <col min="6822" max="6823" width="9.44140625" style="1" bestFit="1" customWidth="1"/>
    <col min="6824" max="7070" width="8.6640625" style="1"/>
    <col min="7071" max="7071" width="5.109375" style="1" customWidth="1"/>
    <col min="7072" max="7072" width="59" style="1" customWidth="1"/>
    <col min="7073" max="7073" width="63" style="1" customWidth="1"/>
    <col min="7074" max="7074" width="8.109375" style="1" customWidth="1"/>
    <col min="7075" max="7075" width="15.33203125" style="1" customWidth="1"/>
    <col min="7076" max="7077" width="11.109375" style="1" customWidth="1"/>
    <col min="7078" max="7079" width="9.44140625" style="1" bestFit="1" customWidth="1"/>
    <col min="7080" max="7326" width="8.6640625" style="1"/>
    <col min="7327" max="7327" width="5.109375" style="1" customWidth="1"/>
    <col min="7328" max="7328" width="59" style="1" customWidth="1"/>
    <col min="7329" max="7329" width="63" style="1" customWidth="1"/>
    <col min="7330" max="7330" width="8.109375" style="1" customWidth="1"/>
    <col min="7331" max="7331" width="15.33203125" style="1" customWidth="1"/>
    <col min="7332" max="7333" width="11.109375" style="1" customWidth="1"/>
    <col min="7334" max="7335" width="9.44140625" style="1" bestFit="1" customWidth="1"/>
    <col min="7336" max="7582" width="8.6640625" style="1"/>
    <col min="7583" max="7583" width="5.109375" style="1" customWidth="1"/>
    <col min="7584" max="7584" width="59" style="1" customWidth="1"/>
    <col min="7585" max="7585" width="63" style="1" customWidth="1"/>
    <col min="7586" max="7586" width="8.109375" style="1" customWidth="1"/>
    <col min="7587" max="7587" width="15.33203125" style="1" customWidth="1"/>
    <col min="7588" max="7589" width="11.109375" style="1" customWidth="1"/>
    <col min="7590" max="7591" width="9.44140625" style="1" bestFit="1" customWidth="1"/>
    <col min="7592" max="7838" width="8.6640625" style="1"/>
    <col min="7839" max="7839" width="5.109375" style="1" customWidth="1"/>
    <col min="7840" max="7840" width="59" style="1" customWidth="1"/>
    <col min="7841" max="7841" width="63" style="1" customWidth="1"/>
    <col min="7842" max="7842" width="8.109375" style="1" customWidth="1"/>
    <col min="7843" max="7843" width="15.33203125" style="1" customWidth="1"/>
    <col min="7844" max="7845" width="11.109375" style="1" customWidth="1"/>
    <col min="7846" max="7847" width="9.44140625" style="1" bestFit="1" customWidth="1"/>
    <col min="7848" max="8094" width="8.6640625" style="1"/>
    <col min="8095" max="8095" width="5.109375" style="1" customWidth="1"/>
    <col min="8096" max="8096" width="59" style="1" customWidth="1"/>
    <col min="8097" max="8097" width="63" style="1" customWidth="1"/>
    <col min="8098" max="8098" width="8.109375" style="1" customWidth="1"/>
    <col min="8099" max="8099" width="15.33203125" style="1" customWidth="1"/>
    <col min="8100" max="8101" width="11.109375" style="1" customWidth="1"/>
    <col min="8102" max="8103" width="9.44140625" style="1" bestFit="1" customWidth="1"/>
    <col min="8104" max="8350" width="8.6640625" style="1"/>
    <col min="8351" max="8351" width="5.109375" style="1" customWidth="1"/>
    <col min="8352" max="8352" width="59" style="1" customWidth="1"/>
    <col min="8353" max="8353" width="63" style="1" customWidth="1"/>
    <col min="8354" max="8354" width="8.109375" style="1" customWidth="1"/>
    <col min="8355" max="8355" width="15.33203125" style="1" customWidth="1"/>
    <col min="8356" max="8357" width="11.109375" style="1" customWidth="1"/>
    <col min="8358" max="8359" width="9.44140625" style="1" bestFit="1" customWidth="1"/>
    <col min="8360" max="8606" width="8.6640625" style="1"/>
    <col min="8607" max="8607" width="5.109375" style="1" customWidth="1"/>
    <col min="8608" max="8608" width="59" style="1" customWidth="1"/>
    <col min="8609" max="8609" width="63" style="1" customWidth="1"/>
    <col min="8610" max="8610" width="8.109375" style="1" customWidth="1"/>
    <col min="8611" max="8611" width="15.33203125" style="1" customWidth="1"/>
    <col min="8612" max="8613" width="11.109375" style="1" customWidth="1"/>
    <col min="8614" max="8615" width="9.44140625" style="1" bestFit="1" customWidth="1"/>
    <col min="8616" max="8862" width="8.6640625" style="1"/>
    <col min="8863" max="8863" width="5.109375" style="1" customWidth="1"/>
    <col min="8864" max="8864" width="59" style="1" customWidth="1"/>
    <col min="8865" max="8865" width="63" style="1" customWidth="1"/>
    <col min="8866" max="8866" width="8.109375" style="1" customWidth="1"/>
    <col min="8867" max="8867" width="15.33203125" style="1" customWidth="1"/>
    <col min="8868" max="8869" width="11.109375" style="1" customWidth="1"/>
    <col min="8870" max="8871" width="9.44140625" style="1" bestFit="1" customWidth="1"/>
    <col min="8872" max="9118" width="8.6640625" style="1"/>
    <col min="9119" max="9119" width="5.109375" style="1" customWidth="1"/>
    <col min="9120" max="9120" width="59" style="1" customWidth="1"/>
    <col min="9121" max="9121" width="63" style="1" customWidth="1"/>
    <col min="9122" max="9122" width="8.109375" style="1" customWidth="1"/>
    <col min="9123" max="9123" width="15.33203125" style="1" customWidth="1"/>
    <col min="9124" max="9125" width="11.109375" style="1" customWidth="1"/>
    <col min="9126" max="9127" width="9.44140625" style="1" bestFit="1" customWidth="1"/>
    <col min="9128" max="9374" width="8.6640625" style="1"/>
    <col min="9375" max="9375" width="5.109375" style="1" customWidth="1"/>
    <col min="9376" max="9376" width="59" style="1" customWidth="1"/>
    <col min="9377" max="9377" width="63" style="1" customWidth="1"/>
    <col min="9378" max="9378" width="8.109375" style="1" customWidth="1"/>
    <col min="9379" max="9379" width="15.33203125" style="1" customWidth="1"/>
    <col min="9380" max="9381" width="11.109375" style="1" customWidth="1"/>
    <col min="9382" max="9383" width="9.44140625" style="1" bestFit="1" customWidth="1"/>
    <col min="9384" max="9630" width="8.6640625" style="1"/>
    <col min="9631" max="9631" width="5.109375" style="1" customWidth="1"/>
    <col min="9632" max="9632" width="59" style="1" customWidth="1"/>
    <col min="9633" max="9633" width="63" style="1" customWidth="1"/>
    <col min="9634" max="9634" width="8.109375" style="1" customWidth="1"/>
    <col min="9635" max="9635" width="15.33203125" style="1" customWidth="1"/>
    <col min="9636" max="9637" width="11.109375" style="1" customWidth="1"/>
    <col min="9638" max="9639" width="9.44140625" style="1" bestFit="1" customWidth="1"/>
    <col min="9640" max="9886" width="8.6640625" style="1"/>
    <col min="9887" max="9887" width="5.109375" style="1" customWidth="1"/>
    <col min="9888" max="9888" width="59" style="1" customWidth="1"/>
    <col min="9889" max="9889" width="63" style="1" customWidth="1"/>
    <col min="9890" max="9890" width="8.109375" style="1" customWidth="1"/>
    <col min="9891" max="9891" width="15.33203125" style="1" customWidth="1"/>
    <col min="9892" max="9893" width="11.109375" style="1" customWidth="1"/>
    <col min="9894" max="9895" width="9.44140625" style="1" bestFit="1" customWidth="1"/>
    <col min="9896" max="10142" width="8.6640625" style="1"/>
    <col min="10143" max="10143" width="5.109375" style="1" customWidth="1"/>
    <col min="10144" max="10144" width="59" style="1" customWidth="1"/>
    <col min="10145" max="10145" width="63" style="1" customWidth="1"/>
    <col min="10146" max="10146" width="8.109375" style="1" customWidth="1"/>
    <col min="10147" max="10147" width="15.33203125" style="1" customWidth="1"/>
    <col min="10148" max="10149" width="11.109375" style="1" customWidth="1"/>
    <col min="10150" max="10151" width="9.44140625" style="1" bestFit="1" customWidth="1"/>
    <col min="10152" max="10398" width="8.6640625" style="1"/>
    <col min="10399" max="10399" width="5.109375" style="1" customWidth="1"/>
    <col min="10400" max="10400" width="59" style="1" customWidth="1"/>
    <col min="10401" max="10401" width="63" style="1" customWidth="1"/>
    <col min="10402" max="10402" width="8.109375" style="1" customWidth="1"/>
    <col min="10403" max="10403" width="15.33203125" style="1" customWidth="1"/>
    <col min="10404" max="10405" width="11.109375" style="1" customWidth="1"/>
    <col min="10406" max="10407" width="9.44140625" style="1" bestFit="1" customWidth="1"/>
    <col min="10408" max="10654" width="8.6640625" style="1"/>
    <col min="10655" max="10655" width="5.109375" style="1" customWidth="1"/>
    <col min="10656" max="10656" width="59" style="1" customWidth="1"/>
    <col min="10657" max="10657" width="63" style="1" customWidth="1"/>
    <col min="10658" max="10658" width="8.109375" style="1" customWidth="1"/>
    <col min="10659" max="10659" width="15.33203125" style="1" customWidth="1"/>
    <col min="10660" max="10661" width="11.109375" style="1" customWidth="1"/>
    <col min="10662" max="10663" width="9.44140625" style="1" bestFit="1" customWidth="1"/>
    <col min="10664" max="10910" width="8.6640625" style="1"/>
    <col min="10911" max="10911" width="5.109375" style="1" customWidth="1"/>
    <col min="10912" max="10912" width="59" style="1" customWidth="1"/>
    <col min="10913" max="10913" width="63" style="1" customWidth="1"/>
    <col min="10914" max="10914" width="8.109375" style="1" customWidth="1"/>
    <col min="10915" max="10915" width="15.33203125" style="1" customWidth="1"/>
    <col min="10916" max="10917" width="11.109375" style="1" customWidth="1"/>
    <col min="10918" max="10919" width="9.44140625" style="1" bestFit="1" customWidth="1"/>
    <col min="10920" max="11166" width="8.6640625" style="1"/>
    <col min="11167" max="11167" width="5.109375" style="1" customWidth="1"/>
    <col min="11168" max="11168" width="59" style="1" customWidth="1"/>
    <col min="11169" max="11169" width="63" style="1" customWidth="1"/>
    <col min="11170" max="11170" width="8.109375" style="1" customWidth="1"/>
    <col min="11171" max="11171" width="15.33203125" style="1" customWidth="1"/>
    <col min="11172" max="11173" width="11.109375" style="1" customWidth="1"/>
    <col min="11174" max="11175" width="9.44140625" style="1" bestFit="1" customWidth="1"/>
    <col min="11176" max="11422" width="8.6640625" style="1"/>
    <col min="11423" max="11423" width="5.109375" style="1" customWidth="1"/>
    <col min="11424" max="11424" width="59" style="1" customWidth="1"/>
    <col min="11425" max="11425" width="63" style="1" customWidth="1"/>
    <col min="11426" max="11426" width="8.109375" style="1" customWidth="1"/>
    <col min="11427" max="11427" width="15.33203125" style="1" customWidth="1"/>
    <col min="11428" max="11429" width="11.109375" style="1" customWidth="1"/>
    <col min="11430" max="11431" width="9.44140625" style="1" bestFit="1" customWidth="1"/>
    <col min="11432" max="11678" width="8.6640625" style="1"/>
    <col min="11679" max="11679" width="5.109375" style="1" customWidth="1"/>
    <col min="11680" max="11680" width="59" style="1" customWidth="1"/>
    <col min="11681" max="11681" width="63" style="1" customWidth="1"/>
    <col min="11682" max="11682" width="8.109375" style="1" customWidth="1"/>
    <col min="11683" max="11683" width="15.33203125" style="1" customWidth="1"/>
    <col min="11684" max="11685" width="11.109375" style="1" customWidth="1"/>
    <col min="11686" max="11687" width="9.44140625" style="1" bestFit="1" customWidth="1"/>
    <col min="11688" max="11934" width="8.6640625" style="1"/>
    <col min="11935" max="11935" width="5.109375" style="1" customWidth="1"/>
    <col min="11936" max="11936" width="59" style="1" customWidth="1"/>
    <col min="11937" max="11937" width="63" style="1" customWidth="1"/>
    <col min="11938" max="11938" width="8.109375" style="1" customWidth="1"/>
    <col min="11939" max="11939" width="15.33203125" style="1" customWidth="1"/>
    <col min="11940" max="11941" width="11.109375" style="1" customWidth="1"/>
    <col min="11942" max="11943" width="9.44140625" style="1" bestFit="1" customWidth="1"/>
    <col min="11944" max="12190" width="8.6640625" style="1"/>
    <col min="12191" max="12191" width="5.109375" style="1" customWidth="1"/>
    <col min="12192" max="12192" width="59" style="1" customWidth="1"/>
    <col min="12193" max="12193" width="63" style="1" customWidth="1"/>
    <col min="12194" max="12194" width="8.109375" style="1" customWidth="1"/>
    <col min="12195" max="12195" width="15.33203125" style="1" customWidth="1"/>
    <col min="12196" max="12197" width="11.109375" style="1" customWidth="1"/>
    <col min="12198" max="12199" width="9.44140625" style="1" bestFit="1" customWidth="1"/>
    <col min="12200" max="12446" width="8.6640625" style="1"/>
    <col min="12447" max="12447" width="5.109375" style="1" customWidth="1"/>
    <col min="12448" max="12448" width="59" style="1" customWidth="1"/>
    <col min="12449" max="12449" width="63" style="1" customWidth="1"/>
    <col min="12450" max="12450" width="8.109375" style="1" customWidth="1"/>
    <col min="12451" max="12451" width="15.33203125" style="1" customWidth="1"/>
    <col min="12452" max="12453" width="11.109375" style="1" customWidth="1"/>
    <col min="12454" max="12455" width="9.44140625" style="1" bestFit="1" customWidth="1"/>
    <col min="12456" max="12702" width="8.6640625" style="1"/>
    <col min="12703" max="12703" width="5.109375" style="1" customWidth="1"/>
    <col min="12704" max="12704" width="59" style="1" customWidth="1"/>
    <col min="12705" max="12705" width="63" style="1" customWidth="1"/>
    <col min="12706" max="12706" width="8.109375" style="1" customWidth="1"/>
    <col min="12707" max="12707" width="15.33203125" style="1" customWidth="1"/>
    <col min="12708" max="12709" width="11.109375" style="1" customWidth="1"/>
    <col min="12710" max="12711" width="9.44140625" style="1" bestFit="1" customWidth="1"/>
    <col min="12712" max="12958" width="8.6640625" style="1"/>
    <col min="12959" max="12959" width="5.109375" style="1" customWidth="1"/>
    <col min="12960" max="12960" width="59" style="1" customWidth="1"/>
    <col min="12961" max="12961" width="63" style="1" customWidth="1"/>
    <col min="12962" max="12962" width="8.109375" style="1" customWidth="1"/>
    <col min="12963" max="12963" width="15.33203125" style="1" customWidth="1"/>
    <col min="12964" max="12965" width="11.109375" style="1" customWidth="1"/>
    <col min="12966" max="12967" width="9.44140625" style="1" bestFit="1" customWidth="1"/>
    <col min="12968" max="13214" width="8.6640625" style="1"/>
    <col min="13215" max="13215" width="5.109375" style="1" customWidth="1"/>
    <col min="13216" max="13216" width="59" style="1" customWidth="1"/>
    <col min="13217" max="13217" width="63" style="1" customWidth="1"/>
    <col min="13218" max="13218" width="8.109375" style="1" customWidth="1"/>
    <col min="13219" max="13219" width="15.33203125" style="1" customWidth="1"/>
    <col min="13220" max="13221" width="11.109375" style="1" customWidth="1"/>
    <col min="13222" max="13223" width="9.44140625" style="1" bestFit="1" customWidth="1"/>
    <col min="13224" max="13470" width="8.6640625" style="1"/>
    <col min="13471" max="13471" width="5.109375" style="1" customWidth="1"/>
    <col min="13472" max="13472" width="59" style="1" customWidth="1"/>
    <col min="13473" max="13473" width="63" style="1" customWidth="1"/>
    <col min="13474" max="13474" width="8.109375" style="1" customWidth="1"/>
    <col min="13475" max="13475" width="15.33203125" style="1" customWidth="1"/>
    <col min="13476" max="13477" width="11.109375" style="1" customWidth="1"/>
    <col min="13478" max="13479" width="9.44140625" style="1" bestFit="1" customWidth="1"/>
    <col min="13480" max="13726" width="8.6640625" style="1"/>
    <col min="13727" max="13727" width="5.109375" style="1" customWidth="1"/>
    <col min="13728" max="13728" width="59" style="1" customWidth="1"/>
    <col min="13729" max="13729" width="63" style="1" customWidth="1"/>
    <col min="13730" max="13730" width="8.109375" style="1" customWidth="1"/>
    <col min="13731" max="13731" width="15.33203125" style="1" customWidth="1"/>
    <col min="13732" max="13733" width="11.109375" style="1" customWidth="1"/>
    <col min="13734" max="13735" width="9.44140625" style="1" bestFit="1" customWidth="1"/>
    <col min="13736" max="13982" width="8.6640625" style="1"/>
    <col min="13983" max="13983" width="5.109375" style="1" customWidth="1"/>
    <col min="13984" max="13984" width="59" style="1" customWidth="1"/>
    <col min="13985" max="13985" width="63" style="1" customWidth="1"/>
    <col min="13986" max="13986" width="8.109375" style="1" customWidth="1"/>
    <col min="13987" max="13987" width="15.33203125" style="1" customWidth="1"/>
    <col min="13988" max="13989" width="11.109375" style="1" customWidth="1"/>
    <col min="13990" max="13991" width="9.44140625" style="1" bestFit="1" customWidth="1"/>
    <col min="13992" max="14238" width="8.6640625" style="1"/>
    <col min="14239" max="14239" width="5.109375" style="1" customWidth="1"/>
    <col min="14240" max="14240" width="59" style="1" customWidth="1"/>
    <col min="14241" max="14241" width="63" style="1" customWidth="1"/>
    <col min="14242" max="14242" width="8.109375" style="1" customWidth="1"/>
    <col min="14243" max="14243" width="15.33203125" style="1" customWidth="1"/>
    <col min="14244" max="14245" width="11.109375" style="1" customWidth="1"/>
    <col min="14246" max="14247" width="9.44140625" style="1" bestFit="1" customWidth="1"/>
    <col min="14248" max="14494" width="8.6640625" style="1"/>
    <col min="14495" max="14495" width="5.109375" style="1" customWidth="1"/>
    <col min="14496" max="14496" width="59" style="1" customWidth="1"/>
    <col min="14497" max="14497" width="63" style="1" customWidth="1"/>
    <col min="14498" max="14498" width="8.109375" style="1" customWidth="1"/>
    <col min="14499" max="14499" width="15.33203125" style="1" customWidth="1"/>
    <col min="14500" max="14501" width="11.109375" style="1" customWidth="1"/>
    <col min="14502" max="14503" width="9.44140625" style="1" bestFit="1" customWidth="1"/>
    <col min="14504" max="14750" width="8.6640625" style="1"/>
    <col min="14751" max="14751" width="5.109375" style="1" customWidth="1"/>
    <col min="14752" max="14752" width="59" style="1" customWidth="1"/>
    <col min="14753" max="14753" width="63" style="1" customWidth="1"/>
    <col min="14754" max="14754" width="8.109375" style="1" customWidth="1"/>
    <col min="14755" max="14755" width="15.33203125" style="1" customWidth="1"/>
    <col min="14756" max="14757" width="11.109375" style="1" customWidth="1"/>
    <col min="14758" max="14759" width="9.44140625" style="1" bestFit="1" customWidth="1"/>
    <col min="14760" max="15006" width="8.6640625" style="1"/>
    <col min="15007" max="15007" width="5.109375" style="1" customWidth="1"/>
    <col min="15008" max="15008" width="59" style="1" customWidth="1"/>
    <col min="15009" max="15009" width="63" style="1" customWidth="1"/>
    <col min="15010" max="15010" width="8.109375" style="1" customWidth="1"/>
    <col min="15011" max="15011" width="15.33203125" style="1" customWidth="1"/>
    <col min="15012" max="15013" width="11.109375" style="1" customWidth="1"/>
    <col min="15014" max="15015" width="9.44140625" style="1" bestFit="1" customWidth="1"/>
    <col min="15016" max="15262" width="8.6640625" style="1"/>
    <col min="15263" max="15263" width="5.109375" style="1" customWidth="1"/>
    <col min="15264" max="15264" width="59" style="1" customWidth="1"/>
    <col min="15265" max="15265" width="63" style="1" customWidth="1"/>
    <col min="15266" max="15266" width="8.109375" style="1" customWidth="1"/>
    <col min="15267" max="15267" width="15.33203125" style="1" customWidth="1"/>
    <col min="15268" max="15269" width="11.109375" style="1" customWidth="1"/>
    <col min="15270" max="15271" width="9.44140625" style="1" bestFit="1" customWidth="1"/>
    <col min="15272" max="15518" width="8.6640625" style="1"/>
    <col min="15519" max="15519" width="5.109375" style="1" customWidth="1"/>
    <col min="15520" max="15520" width="59" style="1" customWidth="1"/>
    <col min="15521" max="15521" width="63" style="1" customWidth="1"/>
    <col min="15522" max="15522" width="8.109375" style="1" customWidth="1"/>
    <col min="15523" max="15523" width="15.33203125" style="1" customWidth="1"/>
    <col min="15524" max="15525" width="11.109375" style="1" customWidth="1"/>
    <col min="15526" max="15527" width="9.44140625" style="1" bestFit="1" customWidth="1"/>
    <col min="15528" max="15774" width="8.6640625" style="1"/>
    <col min="15775" max="15775" width="5.109375" style="1" customWidth="1"/>
    <col min="15776" max="15776" width="59" style="1" customWidth="1"/>
    <col min="15777" max="15777" width="63" style="1" customWidth="1"/>
    <col min="15778" max="15778" width="8.109375" style="1" customWidth="1"/>
    <col min="15779" max="15779" width="15.33203125" style="1" customWidth="1"/>
    <col min="15780" max="15781" width="11.109375" style="1" customWidth="1"/>
    <col min="15782" max="15783" width="9.44140625" style="1" bestFit="1" customWidth="1"/>
    <col min="15784" max="16030" width="8.6640625" style="1"/>
    <col min="16031" max="16031" width="5.109375" style="1" customWidth="1"/>
    <col min="16032" max="16032" width="59" style="1" customWidth="1"/>
    <col min="16033" max="16033" width="63" style="1" customWidth="1"/>
    <col min="16034" max="16034" width="8.109375" style="1" customWidth="1"/>
    <col min="16035" max="16035" width="15.33203125" style="1" customWidth="1"/>
    <col min="16036" max="16037" width="11.109375" style="1" customWidth="1"/>
    <col min="16038" max="16039" width="9.44140625" style="1" bestFit="1" customWidth="1"/>
    <col min="16040" max="16384" width="8.6640625" style="1"/>
  </cols>
  <sheetData>
    <row r="1" spans="1:7" ht="18.600000000000001" thickBot="1" x14ac:dyDescent="0.35">
      <c r="A1" s="513"/>
      <c r="B1" s="514" t="s">
        <v>419</v>
      </c>
      <c r="C1" s="514" t="s">
        <v>420</v>
      </c>
      <c r="D1" s="6"/>
      <c r="E1" s="6"/>
      <c r="F1" s="6"/>
      <c r="G1" s="6"/>
    </row>
    <row r="2" spans="1:7" ht="15" thickBot="1" x14ac:dyDescent="0.35">
      <c r="A2" s="515"/>
      <c r="B2" s="515"/>
      <c r="C2" s="515"/>
      <c r="D2" s="515"/>
      <c r="E2" s="515"/>
      <c r="F2" s="515"/>
      <c r="G2" s="515"/>
    </row>
    <row r="3" spans="1:7" ht="28.2" thickBot="1" x14ac:dyDescent="0.35">
      <c r="A3" s="516">
        <v>1</v>
      </c>
      <c r="B3" s="517" t="s">
        <v>421</v>
      </c>
      <c r="C3" s="517" t="s">
        <v>422</v>
      </c>
      <c r="D3" s="518" t="s">
        <v>423</v>
      </c>
      <c r="E3" s="518" t="s">
        <v>424</v>
      </c>
      <c r="F3" s="370" t="s">
        <v>425</v>
      </c>
      <c r="G3" s="519" t="s">
        <v>426</v>
      </c>
    </row>
    <row r="4" spans="1:7" ht="15" thickBot="1" x14ac:dyDescent="0.35">
      <c r="A4" s="520"/>
      <c r="B4" s="521"/>
      <c r="C4" s="521"/>
      <c r="D4" s="521"/>
      <c r="E4" s="521"/>
      <c r="F4" s="521"/>
      <c r="G4" s="522"/>
    </row>
    <row r="5" spans="1:7" x14ac:dyDescent="0.3">
      <c r="A5" s="1084">
        <v>1.1000000000000001</v>
      </c>
      <c r="B5" s="523" t="s">
        <v>427</v>
      </c>
      <c r="C5" s="523" t="s">
        <v>428</v>
      </c>
      <c r="D5" s="1103"/>
      <c r="E5" s="1103"/>
      <c r="F5" s="1103"/>
      <c r="G5" s="1104"/>
    </row>
    <row r="6" spans="1:7" ht="41.4" x14ac:dyDescent="0.3">
      <c r="A6" s="1085"/>
      <c r="B6" s="524" t="s">
        <v>429</v>
      </c>
      <c r="C6" s="524" t="s">
        <v>430</v>
      </c>
      <c r="D6" s="525" t="s">
        <v>431</v>
      </c>
      <c r="E6" s="526">
        <v>1</v>
      </c>
      <c r="F6" s="527"/>
      <c r="G6" s="528">
        <f t="shared" ref="G6:G10" si="0">E6*F6</f>
        <v>0</v>
      </c>
    </row>
    <row r="7" spans="1:7" ht="55.2" x14ac:dyDescent="0.3">
      <c r="A7" s="1085"/>
      <c r="B7" s="529" t="s">
        <v>432</v>
      </c>
      <c r="C7" s="529" t="s">
        <v>433</v>
      </c>
      <c r="D7" s="525" t="s">
        <v>431</v>
      </c>
      <c r="E7" s="526">
        <v>1</v>
      </c>
      <c r="F7" s="527"/>
      <c r="G7" s="528">
        <f t="shared" si="0"/>
        <v>0</v>
      </c>
    </row>
    <row r="8" spans="1:7" ht="55.2" x14ac:dyDescent="0.3">
      <c r="A8" s="1085"/>
      <c r="B8" s="530" t="s">
        <v>434</v>
      </c>
      <c r="C8" s="530" t="s">
        <v>435</v>
      </c>
      <c r="D8" s="525" t="s">
        <v>431</v>
      </c>
      <c r="E8" s="526">
        <v>1</v>
      </c>
      <c r="F8" s="527"/>
      <c r="G8" s="528">
        <f t="shared" si="0"/>
        <v>0</v>
      </c>
    </row>
    <row r="9" spans="1:7" ht="55.2" x14ac:dyDescent="0.3">
      <c r="A9" s="1085"/>
      <c r="B9" s="529" t="s">
        <v>436</v>
      </c>
      <c r="C9" s="529" t="s">
        <v>437</v>
      </c>
      <c r="D9" s="525" t="s">
        <v>431</v>
      </c>
      <c r="E9" s="526">
        <v>1</v>
      </c>
      <c r="F9" s="527"/>
      <c r="G9" s="528">
        <f t="shared" si="0"/>
        <v>0</v>
      </c>
    </row>
    <row r="10" spans="1:7" ht="15" thickBot="1" x14ac:dyDescent="0.35">
      <c r="A10" s="1095"/>
      <c r="B10" s="531" t="s">
        <v>438</v>
      </c>
      <c r="C10" s="531" t="s">
        <v>439</v>
      </c>
      <c r="D10" s="525" t="s">
        <v>431</v>
      </c>
      <c r="E10" s="526">
        <v>1</v>
      </c>
      <c r="F10" s="527"/>
      <c r="G10" s="528">
        <f t="shared" si="0"/>
        <v>0</v>
      </c>
    </row>
    <row r="11" spans="1:7" ht="16.2" thickBot="1" x14ac:dyDescent="0.35">
      <c r="A11" s="532"/>
      <c r="B11" s="533"/>
      <c r="C11" s="533"/>
      <c r="D11" s="534" t="s">
        <v>440</v>
      </c>
      <c r="E11" s="535">
        <v>1</v>
      </c>
      <c r="F11" s="536"/>
      <c r="G11" s="537">
        <f>SUM(G6:G10)</f>
        <v>0</v>
      </c>
    </row>
    <row r="12" spans="1:7" ht="15" thickBot="1" x14ac:dyDescent="0.35">
      <c r="A12" s="538"/>
      <c r="B12" s="539"/>
      <c r="C12" s="539"/>
      <c r="D12" s="539"/>
      <c r="E12" s="539"/>
      <c r="F12" s="539"/>
      <c r="G12" s="540"/>
    </row>
    <row r="13" spans="1:7" x14ac:dyDescent="0.3">
      <c r="A13" s="1096">
        <v>1.2</v>
      </c>
      <c r="B13" s="523" t="s">
        <v>441</v>
      </c>
      <c r="C13" s="523" t="s">
        <v>442</v>
      </c>
      <c r="D13" s="1103"/>
      <c r="E13" s="1103"/>
      <c r="F13" s="1103"/>
      <c r="G13" s="1104"/>
    </row>
    <row r="14" spans="1:7" ht="41.4" x14ac:dyDescent="0.3">
      <c r="A14" s="1097"/>
      <c r="B14" s="524" t="s">
        <v>429</v>
      </c>
      <c r="C14" s="524" t="s">
        <v>430</v>
      </c>
      <c r="D14" s="525" t="s">
        <v>431</v>
      </c>
      <c r="E14" s="526">
        <v>1</v>
      </c>
      <c r="F14" s="527"/>
      <c r="G14" s="528">
        <f t="shared" ref="G14:G23" si="1">E14*F14</f>
        <v>0</v>
      </c>
    </row>
    <row r="15" spans="1:7" ht="55.2" x14ac:dyDescent="0.3">
      <c r="A15" s="1097"/>
      <c r="B15" s="529" t="s">
        <v>443</v>
      </c>
      <c r="C15" s="529" t="s">
        <v>444</v>
      </c>
      <c r="D15" s="525" t="s">
        <v>431</v>
      </c>
      <c r="E15" s="526">
        <v>2</v>
      </c>
      <c r="F15" s="527"/>
      <c r="G15" s="528">
        <f t="shared" si="1"/>
        <v>0</v>
      </c>
    </row>
    <row r="16" spans="1:7" ht="27.6" x14ac:dyDescent="0.3">
      <c r="A16" s="1097"/>
      <c r="B16" s="529" t="s">
        <v>445</v>
      </c>
      <c r="C16" s="529" t="s">
        <v>446</v>
      </c>
      <c r="D16" s="525" t="s">
        <v>431</v>
      </c>
      <c r="E16" s="526">
        <v>1</v>
      </c>
      <c r="F16" s="527"/>
      <c r="G16" s="528">
        <f t="shared" si="1"/>
        <v>0</v>
      </c>
    </row>
    <row r="17" spans="1:7" ht="55.2" x14ac:dyDescent="0.3">
      <c r="A17" s="1097"/>
      <c r="B17" s="529" t="s">
        <v>434</v>
      </c>
      <c r="C17" s="529" t="s">
        <v>435</v>
      </c>
      <c r="D17" s="525" t="s">
        <v>431</v>
      </c>
      <c r="E17" s="526">
        <v>1</v>
      </c>
      <c r="F17" s="527"/>
      <c r="G17" s="528">
        <f t="shared" si="1"/>
        <v>0</v>
      </c>
    </row>
    <row r="18" spans="1:7" ht="55.2" x14ac:dyDescent="0.3">
      <c r="A18" s="1086"/>
      <c r="B18" s="541" t="s">
        <v>447</v>
      </c>
      <c r="C18" s="541" t="s">
        <v>448</v>
      </c>
      <c r="D18" s="525" t="s">
        <v>431</v>
      </c>
      <c r="E18" s="526">
        <v>2</v>
      </c>
      <c r="F18" s="527"/>
      <c r="G18" s="528">
        <f t="shared" si="1"/>
        <v>0</v>
      </c>
    </row>
    <row r="19" spans="1:7" ht="55.2" x14ac:dyDescent="0.3">
      <c r="A19" s="1086"/>
      <c r="B19" s="541" t="s">
        <v>449</v>
      </c>
      <c r="C19" s="541" t="s">
        <v>450</v>
      </c>
      <c r="D19" s="525" t="s">
        <v>431</v>
      </c>
      <c r="E19" s="526">
        <v>4</v>
      </c>
      <c r="F19" s="527"/>
      <c r="G19" s="528">
        <f t="shared" si="1"/>
        <v>0</v>
      </c>
    </row>
    <row r="20" spans="1:7" ht="27.6" x14ac:dyDescent="0.3">
      <c r="A20" s="1086"/>
      <c r="B20" s="541" t="s">
        <v>451</v>
      </c>
      <c r="C20" s="541" t="s">
        <v>452</v>
      </c>
      <c r="D20" s="525" t="s">
        <v>431</v>
      </c>
      <c r="E20" s="526">
        <v>1</v>
      </c>
      <c r="F20" s="527"/>
      <c r="G20" s="528">
        <f t="shared" si="1"/>
        <v>0</v>
      </c>
    </row>
    <row r="21" spans="1:7" ht="27.6" x14ac:dyDescent="0.3">
      <c r="A21" s="1086"/>
      <c r="B21" s="541" t="s">
        <v>453</v>
      </c>
      <c r="C21" s="541" t="s">
        <v>454</v>
      </c>
      <c r="D21" s="525" t="s">
        <v>431</v>
      </c>
      <c r="E21" s="526">
        <v>7</v>
      </c>
      <c r="F21" s="527"/>
      <c r="G21" s="528">
        <f t="shared" si="1"/>
        <v>0</v>
      </c>
    </row>
    <row r="22" spans="1:7" ht="27.6" x14ac:dyDescent="0.3">
      <c r="A22" s="1086"/>
      <c r="B22" s="541" t="s">
        <v>455</v>
      </c>
      <c r="C22" s="541" t="s">
        <v>456</v>
      </c>
      <c r="D22" s="525" t="s">
        <v>431</v>
      </c>
      <c r="E22" s="526">
        <v>1</v>
      </c>
      <c r="F22" s="527"/>
      <c r="G22" s="528">
        <f t="shared" si="1"/>
        <v>0</v>
      </c>
    </row>
    <row r="23" spans="1:7" ht="15" thickBot="1" x14ac:dyDescent="0.35">
      <c r="A23" s="1098"/>
      <c r="B23" s="531" t="s">
        <v>457</v>
      </c>
      <c r="C23" s="531" t="s">
        <v>458</v>
      </c>
      <c r="D23" s="525" t="s">
        <v>431</v>
      </c>
      <c r="E23" s="526">
        <v>1</v>
      </c>
      <c r="F23" s="527"/>
      <c r="G23" s="528">
        <f t="shared" si="1"/>
        <v>0</v>
      </c>
    </row>
    <row r="24" spans="1:7" ht="16.2" thickBot="1" x14ac:dyDescent="0.35">
      <c r="A24" s="532"/>
      <c r="B24" s="533"/>
      <c r="C24" s="533"/>
      <c r="D24" s="534" t="s">
        <v>440</v>
      </c>
      <c r="E24" s="535">
        <v>1</v>
      </c>
      <c r="F24" s="536"/>
      <c r="G24" s="537">
        <f>SUM(G14:G23)</f>
        <v>0</v>
      </c>
    </row>
    <row r="25" spans="1:7" ht="15" thickBot="1" x14ac:dyDescent="0.35">
      <c r="A25" s="520"/>
      <c r="B25" s="521"/>
      <c r="C25" s="521"/>
      <c r="D25" s="521"/>
      <c r="E25" s="521"/>
      <c r="F25" s="521"/>
      <c r="G25" s="522"/>
    </row>
    <row r="26" spans="1:7" x14ac:dyDescent="0.3">
      <c r="A26" s="1084">
        <v>1.3</v>
      </c>
      <c r="B26" s="542" t="s">
        <v>459</v>
      </c>
      <c r="C26" s="542" t="s">
        <v>460</v>
      </c>
      <c r="D26" s="543"/>
      <c r="E26" s="544"/>
      <c r="F26" s="545"/>
      <c r="G26" s="546"/>
    </row>
    <row r="27" spans="1:7" ht="41.4" x14ac:dyDescent="0.3">
      <c r="A27" s="1085"/>
      <c r="B27" s="547" t="s">
        <v>461</v>
      </c>
      <c r="C27" s="547" t="s">
        <v>462</v>
      </c>
      <c r="D27" s="525" t="s">
        <v>431</v>
      </c>
      <c r="E27" s="526">
        <v>1</v>
      </c>
      <c r="F27" s="527"/>
      <c r="G27" s="528">
        <f t="shared" ref="G27:G31" si="2">E27*F27</f>
        <v>0</v>
      </c>
    </row>
    <row r="28" spans="1:7" ht="55.2" x14ac:dyDescent="0.3">
      <c r="A28" s="1085"/>
      <c r="B28" s="529" t="s">
        <v>449</v>
      </c>
      <c r="C28" s="529" t="s">
        <v>450</v>
      </c>
      <c r="D28" s="525" t="s">
        <v>431</v>
      </c>
      <c r="E28" s="526">
        <v>1</v>
      </c>
      <c r="F28" s="527"/>
      <c r="G28" s="528">
        <f t="shared" si="2"/>
        <v>0</v>
      </c>
    </row>
    <row r="29" spans="1:7" ht="27.6" x14ac:dyDescent="0.3">
      <c r="A29" s="1085"/>
      <c r="B29" s="529" t="s">
        <v>453</v>
      </c>
      <c r="C29" s="529" t="s">
        <v>454</v>
      </c>
      <c r="D29" s="525" t="s">
        <v>431</v>
      </c>
      <c r="E29" s="526">
        <v>4</v>
      </c>
      <c r="F29" s="527"/>
      <c r="G29" s="528">
        <f t="shared" si="2"/>
        <v>0</v>
      </c>
    </row>
    <row r="30" spans="1:7" ht="27.6" x14ac:dyDescent="0.3">
      <c r="A30" s="1085"/>
      <c r="B30" s="529" t="s">
        <v>455</v>
      </c>
      <c r="C30" s="529" t="s">
        <v>456</v>
      </c>
      <c r="D30" s="525" t="s">
        <v>431</v>
      </c>
      <c r="E30" s="526">
        <v>2</v>
      </c>
      <c r="F30" s="527"/>
      <c r="G30" s="528">
        <f t="shared" si="2"/>
        <v>0</v>
      </c>
    </row>
    <row r="31" spans="1:7" ht="15" thickBot="1" x14ac:dyDescent="0.35">
      <c r="A31" s="1095"/>
      <c r="B31" s="531" t="s">
        <v>463</v>
      </c>
      <c r="C31" s="531" t="s">
        <v>464</v>
      </c>
      <c r="D31" s="525" t="s">
        <v>431</v>
      </c>
      <c r="E31" s="526">
        <v>1</v>
      </c>
      <c r="F31" s="527"/>
      <c r="G31" s="528">
        <f t="shared" si="2"/>
        <v>0</v>
      </c>
    </row>
    <row r="32" spans="1:7" ht="16.2" thickBot="1" x14ac:dyDescent="0.35">
      <c r="A32" s="532"/>
      <c r="B32" s="533"/>
      <c r="C32" s="533"/>
      <c r="D32" s="534" t="s">
        <v>440</v>
      </c>
      <c r="E32" s="535">
        <v>1</v>
      </c>
      <c r="F32" s="536"/>
      <c r="G32" s="537">
        <f>SUM(G27:G31)</f>
        <v>0</v>
      </c>
    </row>
    <row r="33" spans="1:7" ht="15" thickBot="1" x14ac:dyDescent="0.35">
      <c r="A33" s="548"/>
      <c r="B33" s="549"/>
      <c r="C33" s="549"/>
      <c r="D33" s="549"/>
      <c r="E33" s="549"/>
      <c r="F33" s="549"/>
      <c r="G33" s="550"/>
    </row>
    <row r="34" spans="1:7" x14ac:dyDescent="0.3">
      <c r="A34" s="1084">
        <v>1.4</v>
      </c>
      <c r="B34" s="523" t="s">
        <v>465</v>
      </c>
      <c r="C34" s="523" t="s">
        <v>466</v>
      </c>
      <c r="D34" s="1103"/>
      <c r="E34" s="1103"/>
      <c r="F34" s="1103"/>
      <c r="G34" s="1104"/>
    </row>
    <row r="35" spans="1:7" ht="27.6" x14ac:dyDescent="0.3">
      <c r="A35" s="1085"/>
      <c r="B35" s="529" t="s">
        <v>467</v>
      </c>
      <c r="C35" s="529" t="s">
        <v>468</v>
      </c>
      <c r="D35" s="525" t="s">
        <v>431</v>
      </c>
      <c r="E35" s="526">
        <v>1</v>
      </c>
      <c r="F35" s="527"/>
      <c r="G35" s="528">
        <f t="shared" ref="G35:G37" si="3">E35*F35</f>
        <v>0</v>
      </c>
    </row>
    <row r="36" spans="1:7" ht="55.2" x14ac:dyDescent="0.3">
      <c r="A36" s="1085"/>
      <c r="B36" s="529" t="s">
        <v>469</v>
      </c>
      <c r="C36" s="529" t="s">
        <v>470</v>
      </c>
      <c r="D36" s="525" t="s">
        <v>431</v>
      </c>
      <c r="E36" s="526">
        <v>1</v>
      </c>
      <c r="F36" s="527"/>
      <c r="G36" s="528">
        <f>E36*F36</f>
        <v>0</v>
      </c>
    </row>
    <row r="37" spans="1:7" ht="55.2" x14ac:dyDescent="0.3">
      <c r="A37" s="1085"/>
      <c r="B37" s="529" t="s">
        <v>447</v>
      </c>
      <c r="C37" s="529" t="s">
        <v>448</v>
      </c>
      <c r="D37" s="525" t="s">
        <v>431</v>
      </c>
      <c r="E37" s="526">
        <v>2</v>
      </c>
      <c r="F37" s="527"/>
      <c r="G37" s="528">
        <f t="shared" si="3"/>
        <v>0</v>
      </c>
    </row>
    <row r="38" spans="1:7" ht="28.2" thickBot="1" x14ac:dyDescent="0.35">
      <c r="A38" s="1095"/>
      <c r="B38" s="531" t="s">
        <v>455</v>
      </c>
      <c r="C38" s="531" t="s">
        <v>456</v>
      </c>
      <c r="D38" s="525" t="s">
        <v>431</v>
      </c>
      <c r="E38" s="526">
        <v>1</v>
      </c>
      <c r="F38" s="527"/>
      <c r="G38" s="528">
        <f>E38*F38</f>
        <v>0</v>
      </c>
    </row>
    <row r="39" spans="1:7" ht="16.2" thickBot="1" x14ac:dyDescent="0.35">
      <c r="A39" s="551"/>
      <c r="B39" s="552"/>
      <c r="C39" s="553"/>
      <c r="D39" s="554" t="s">
        <v>440</v>
      </c>
      <c r="E39" s="555">
        <v>1</v>
      </c>
      <c r="F39" s="556"/>
      <c r="G39" s="537">
        <f>SUM(G35:G38)</f>
        <v>0</v>
      </c>
    </row>
    <row r="40" spans="1:7" ht="15" thickBot="1" x14ac:dyDescent="0.35">
      <c r="A40" s="538"/>
      <c r="B40" s="539"/>
      <c r="C40" s="539"/>
      <c r="D40" s="539"/>
      <c r="E40" s="539"/>
      <c r="F40" s="539"/>
      <c r="G40" s="540"/>
    </row>
    <row r="41" spans="1:7" x14ac:dyDescent="0.3">
      <c r="A41" s="1084">
        <v>1.5</v>
      </c>
      <c r="B41" s="542" t="s">
        <v>471</v>
      </c>
      <c r="C41" s="542" t="s">
        <v>472</v>
      </c>
      <c r="D41" s="1099"/>
      <c r="E41" s="1082"/>
      <c r="F41" s="1082"/>
      <c r="G41" s="1083"/>
    </row>
    <row r="42" spans="1:7" ht="27.6" x14ac:dyDescent="0.3">
      <c r="A42" s="1085"/>
      <c r="B42" s="547" t="s">
        <v>473</v>
      </c>
      <c r="C42" s="547" t="s">
        <v>474</v>
      </c>
      <c r="D42" s="525" t="s">
        <v>431</v>
      </c>
      <c r="E42" s="526">
        <v>1</v>
      </c>
      <c r="F42" s="527"/>
      <c r="G42" s="528">
        <f>E42*F42</f>
        <v>0</v>
      </c>
    </row>
    <row r="43" spans="1:7" x14ac:dyDescent="0.3">
      <c r="A43" s="1085"/>
      <c r="B43" s="529" t="s">
        <v>475</v>
      </c>
      <c r="C43" s="529" t="s">
        <v>476</v>
      </c>
      <c r="D43" s="525" t="s">
        <v>431</v>
      </c>
      <c r="E43" s="526">
        <v>1</v>
      </c>
      <c r="F43" s="527"/>
      <c r="G43" s="528">
        <f t="shared" ref="G43:G45" si="4">E43*F43</f>
        <v>0</v>
      </c>
    </row>
    <row r="44" spans="1:7" x14ac:dyDescent="0.3">
      <c r="A44" s="1085"/>
      <c r="B44" s="529" t="s">
        <v>477</v>
      </c>
      <c r="C44" s="529" t="s">
        <v>478</v>
      </c>
      <c r="D44" s="525" t="s">
        <v>431</v>
      </c>
      <c r="E44" s="526">
        <v>7</v>
      </c>
      <c r="F44" s="527"/>
      <c r="G44" s="528">
        <f t="shared" si="4"/>
        <v>0</v>
      </c>
    </row>
    <row r="45" spans="1:7" x14ac:dyDescent="0.3">
      <c r="A45" s="1085"/>
      <c r="B45" s="529" t="s">
        <v>479</v>
      </c>
      <c r="C45" s="529" t="s">
        <v>480</v>
      </c>
      <c r="D45" s="525" t="s">
        <v>431</v>
      </c>
      <c r="E45" s="526">
        <v>1</v>
      </c>
      <c r="F45" s="527"/>
      <c r="G45" s="528">
        <f t="shared" si="4"/>
        <v>0</v>
      </c>
    </row>
    <row r="46" spans="1:7" ht="15" thickBot="1" x14ac:dyDescent="0.35">
      <c r="A46" s="1095"/>
      <c r="B46" s="531" t="s">
        <v>481</v>
      </c>
      <c r="C46" s="531" t="s">
        <v>482</v>
      </c>
      <c r="D46" s="525" t="s">
        <v>431</v>
      </c>
      <c r="E46" s="526">
        <v>4</v>
      </c>
      <c r="F46" s="527"/>
      <c r="G46" s="528">
        <f>E46*F46</f>
        <v>0</v>
      </c>
    </row>
    <row r="47" spans="1:7" ht="16.2" thickBot="1" x14ac:dyDescent="0.35">
      <c r="A47" s="532"/>
      <c r="B47" s="533"/>
      <c r="C47" s="533"/>
      <c r="D47" s="534" t="s">
        <v>440</v>
      </c>
      <c r="E47" s="535">
        <v>1</v>
      </c>
      <c r="F47" s="536"/>
      <c r="G47" s="537">
        <f>SUM(G42:G46)</f>
        <v>0</v>
      </c>
    </row>
    <row r="48" spans="1:7" ht="15" thickBot="1" x14ac:dyDescent="0.35">
      <c r="A48" s="538"/>
      <c r="B48" s="539"/>
      <c r="C48" s="539"/>
      <c r="D48" s="539"/>
      <c r="E48" s="539"/>
      <c r="F48" s="539"/>
      <c r="G48" s="540"/>
    </row>
    <row r="49" spans="1:7" x14ac:dyDescent="0.3">
      <c r="A49" s="1084">
        <v>1.6</v>
      </c>
      <c r="B49" s="542" t="s">
        <v>483</v>
      </c>
      <c r="C49" s="542" t="s">
        <v>484</v>
      </c>
      <c r="D49" s="1099"/>
      <c r="E49" s="1082"/>
      <c r="F49" s="1082"/>
      <c r="G49" s="1083"/>
    </row>
    <row r="50" spans="1:7" ht="27.6" x14ac:dyDescent="0.3">
      <c r="A50" s="1085"/>
      <c r="B50" s="547" t="s">
        <v>473</v>
      </c>
      <c r="C50" s="547" t="s">
        <v>474</v>
      </c>
      <c r="D50" s="525" t="s">
        <v>431</v>
      </c>
      <c r="E50" s="526">
        <v>1</v>
      </c>
      <c r="F50" s="527"/>
      <c r="G50" s="528">
        <f>E50*F50</f>
        <v>0</v>
      </c>
    </row>
    <row r="51" spans="1:7" x14ac:dyDescent="0.3">
      <c r="A51" s="1085"/>
      <c r="B51" s="529" t="s">
        <v>485</v>
      </c>
      <c r="C51" s="529" t="s">
        <v>486</v>
      </c>
      <c r="D51" s="525" t="s">
        <v>431</v>
      </c>
      <c r="E51" s="526">
        <v>1</v>
      </c>
      <c r="F51" s="527"/>
      <c r="G51" s="528">
        <f t="shared" ref="G51:G53" si="5">E51*F51</f>
        <v>0</v>
      </c>
    </row>
    <row r="52" spans="1:7" x14ac:dyDescent="0.3">
      <c r="A52" s="1085"/>
      <c r="B52" s="529" t="s">
        <v>487</v>
      </c>
      <c r="C52" s="529" t="s">
        <v>488</v>
      </c>
      <c r="D52" s="525" t="s">
        <v>431</v>
      </c>
      <c r="E52" s="526">
        <v>1</v>
      </c>
      <c r="F52" s="527"/>
      <c r="G52" s="528">
        <f t="shared" si="5"/>
        <v>0</v>
      </c>
    </row>
    <row r="53" spans="1:7" x14ac:dyDescent="0.3">
      <c r="A53" s="1085"/>
      <c r="B53" s="529" t="s">
        <v>489</v>
      </c>
      <c r="C53" s="529" t="s">
        <v>490</v>
      </c>
      <c r="D53" s="525" t="s">
        <v>431</v>
      </c>
      <c r="E53" s="526">
        <v>1</v>
      </c>
      <c r="F53" s="527"/>
      <c r="G53" s="528">
        <f t="shared" si="5"/>
        <v>0</v>
      </c>
    </row>
    <row r="54" spans="1:7" x14ac:dyDescent="0.3">
      <c r="A54" s="1085"/>
      <c r="B54" s="529" t="s">
        <v>491</v>
      </c>
      <c r="C54" s="529" t="s">
        <v>492</v>
      </c>
      <c r="D54" s="525" t="s">
        <v>431</v>
      </c>
      <c r="E54" s="526">
        <v>9</v>
      </c>
      <c r="F54" s="527"/>
      <c r="G54" s="528">
        <f>E54*F54</f>
        <v>0</v>
      </c>
    </row>
    <row r="55" spans="1:7" x14ac:dyDescent="0.3">
      <c r="A55" s="1085"/>
      <c r="B55" s="529" t="s">
        <v>493</v>
      </c>
      <c r="C55" s="529" t="s">
        <v>494</v>
      </c>
      <c r="D55" s="525" t="s">
        <v>431</v>
      </c>
      <c r="E55" s="526">
        <v>6</v>
      </c>
      <c r="F55" s="527"/>
      <c r="G55" s="528">
        <f>E55*F55</f>
        <v>0</v>
      </c>
    </row>
    <row r="56" spans="1:7" ht="15" thickBot="1" x14ac:dyDescent="0.35">
      <c r="A56" s="1095"/>
      <c r="B56" s="531" t="s">
        <v>463</v>
      </c>
      <c r="C56" s="531" t="s">
        <v>464</v>
      </c>
      <c r="D56" s="525" t="s">
        <v>431</v>
      </c>
      <c r="E56" s="557">
        <v>1</v>
      </c>
      <c r="F56" s="558"/>
      <c r="G56" s="559">
        <f>E56*F56</f>
        <v>0</v>
      </c>
    </row>
    <row r="57" spans="1:7" ht="16.2" thickBot="1" x14ac:dyDescent="0.35">
      <c r="A57" s="560"/>
      <c r="B57" s="561"/>
      <c r="C57" s="561"/>
      <c r="D57" s="534" t="s">
        <v>440</v>
      </c>
      <c r="E57" s="535">
        <v>1</v>
      </c>
      <c r="F57" s="536"/>
      <c r="G57" s="537">
        <f>SUM(G50:G56)</f>
        <v>0</v>
      </c>
    </row>
    <row r="58" spans="1:7" ht="15" thickBot="1" x14ac:dyDescent="0.35">
      <c r="A58" s="538"/>
      <c r="B58" s="539"/>
      <c r="C58" s="539"/>
      <c r="D58" s="539"/>
      <c r="E58" s="539"/>
      <c r="F58" s="539"/>
      <c r="G58" s="540"/>
    </row>
    <row r="59" spans="1:7" x14ac:dyDescent="0.3">
      <c r="A59" s="1100">
        <v>1.7</v>
      </c>
      <c r="B59" s="562" t="s">
        <v>495</v>
      </c>
      <c r="C59" s="562" t="s">
        <v>496</v>
      </c>
      <c r="D59" s="1082"/>
      <c r="E59" s="1082"/>
      <c r="F59" s="1082"/>
      <c r="G59" s="1083"/>
    </row>
    <row r="60" spans="1:7" ht="27.6" x14ac:dyDescent="0.3">
      <c r="A60" s="1101"/>
      <c r="B60" s="563" t="s">
        <v>473</v>
      </c>
      <c r="C60" s="563" t="s">
        <v>474</v>
      </c>
      <c r="D60" s="525" t="s">
        <v>431</v>
      </c>
      <c r="E60" s="526">
        <v>1</v>
      </c>
      <c r="F60" s="527"/>
      <c r="G60" s="528">
        <f>E60*F60</f>
        <v>0</v>
      </c>
    </row>
    <row r="61" spans="1:7" x14ac:dyDescent="0.3">
      <c r="A61" s="1101"/>
      <c r="B61" s="564" t="s">
        <v>497</v>
      </c>
      <c r="C61" s="564" t="s">
        <v>490</v>
      </c>
      <c r="D61" s="525" t="s">
        <v>431</v>
      </c>
      <c r="E61" s="526">
        <v>1</v>
      </c>
      <c r="F61" s="527"/>
      <c r="G61" s="528">
        <f>E61*F61</f>
        <v>0</v>
      </c>
    </row>
    <row r="62" spans="1:7" x14ac:dyDescent="0.3">
      <c r="A62" s="1101"/>
      <c r="B62" s="564" t="s">
        <v>498</v>
      </c>
      <c r="C62" s="564" t="s">
        <v>499</v>
      </c>
      <c r="D62" s="525" t="s">
        <v>431</v>
      </c>
      <c r="E62" s="526">
        <v>2</v>
      </c>
      <c r="F62" s="527"/>
      <c r="G62" s="528">
        <f>E62*F62</f>
        <v>0</v>
      </c>
    </row>
    <row r="63" spans="1:7" ht="15" thickBot="1" x14ac:dyDescent="0.35">
      <c r="A63" s="1102"/>
      <c r="B63" s="565" t="s">
        <v>500</v>
      </c>
      <c r="C63" s="565" t="s">
        <v>492</v>
      </c>
      <c r="D63" s="566" t="s">
        <v>431</v>
      </c>
      <c r="E63" s="567">
        <v>9</v>
      </c>
      <c r="F63" s="568"/>
      <c r="G63" s="559">
        <f>E63*F63</f>
        <v>0</v>
      </c>
    </row>
    <row r="64" spans="1:7" ht="16.2" thickBot="1" x14ac:dyDescent="0.35">
      <c r="A64" s="532"/>
      <c r="B64" s="533"/>
      <c r="C64" s="533"/>
      <c r="D64" s="554" t="s">
        <v>440</v>
      </c>
      <c r="E64" s="555">
        <v>1</v>
      </c>
      <c r="F64" s="556"/>
      <c r="G64" s="537">
        <f>SUM(G60:G63)</f>
        <v>0</v>
      </c>
    </row>
    <row r="65" spans="1:7" ht="15" thickBot="1" x14ac:dyDescent="0.35">
      <c r="A65" s="538"/>
      <c r="B65" s="539"/>
      <c r="C65" s="539"/>
      <c r="D65" s="539"/>
      <c r="E65" s="539"/>
      <c r="F65" s="539"/>
      <c r="G65" s="540"/>
    </row>
    <row r="66" spans="1:7" x14ac:dyDescent="0.3">
      <c r="A66" s="1084">
        <v>1.8</v>
      </c>
      <c r="B66" s="569" t="s">
        <v>501</v>
      </c>
      <c r="C66" s="570" t="s">
        <v>502</v>
      </c>
      <c r="D66" s="1082"/>
      <c r="E66" s="1082"/>
      <c r="F66" s="1082"/>
      <c r="G66" s="1083"/>
    </row>
    <row r="67" spans="1:7" ht="27.6" x14ac:dyDescent="0.3">
      <c r="A67" s="1085"/>
      <c r="B67" s="547" t="s">
        <v>473</v>
      </c>
      <c r="C67" s="547" t="s">
        <v>474</v>
      </c>
      <c r="D67" s="525" t="s">
        <v>431</v>
      </c>
      <c r="E67" s="526">
        <v>1</v>
      </c>
      <c r="F67" s="527"/>
      <c r="G67" s="528">
        <f t="shared" ref="G67:G71" si="6">E67*F67</f>
        <v>0</v>
      </c>
    </row>
    <row r="68" spans="1:7" x14ac:dyDescent="0.3">
      <c r="A68" s="1085"/>
      <c r="B68" s="529" t="s">
        <v>497</v>
      </c>
      <c r="C68" s="529" t="s">
        <v>490</v>
      </c>
      <c r="D68" s="525" t="s">
        <v>431</v>
      </c>
      <c r="E68" s="526">
        <v>1</v>
      </c>
      <c r="F68" s="527"/>
      <c r="G68" s="528">
        <f t="shared" si="6"/>
        <v>0</v>
      </c>
    </row>
    <row r="69" spans="1:7" x14ac:dyDescent="0.3">
      <c r="A69" s="1085"/>
      <c r="B69" s="529" t="s">
        <v>498</v>
      </c>
      <c r="C69" s="529" t="s">
        <v>499</v>
      </c>
      <c r="D69" s="525" t="s">
        <v>431</v>
      </c>
      <c r="E69" s="526">
        <v>9</v>
      </c>
      <c r="F69" s="527"/>
      <c r="G69" s="528">
        <f t="shared" si="6"/>
        <v>0</v>
      </c>
    </row>
    <row r="70" spans="1:7" x14ac:dyDescent="0.3">
      <c r="A70" s="1085"/>
      <c r="B70" s="564" t="s">
        <v>500</v>
      </c>
      <c r="C70" s="529" t="s">
        <v>492</v>
      </c>
      <c r="D70" s="525" t="s">
        <v>431</v>
      </c>
      <c r="E70" s="526">
        <v>9</v>
      </c>
      <c r="F70" s="527"/>
      <c r="G70" s="528">
        <f>E70*F70</f>
        <v>0</v>
      </c>
    </row>
    <row r="71" spans="1:7" ht="15" thickBot="1" x14ac:dyDescent="0.35">
      <c r="A71" s="1095"/>
      <c r="B71" s="531" t="s">
        <v>503</v>
      </c>
      <c r="C71" s="531" t="s">
        <v>494</v>
      </c>
      <c r="D71" s="566" t="s">
        <v>431</v>
      </c>
      <c r="E71" s="567">
        <v>3</v>
      </c>
      <c r="F71" s="568"/>
      <c r="G71" s="559">
        <f t="shared" si="6"/>
        <v>0</v>
      </c>
    </row>
    <row r="72" spans="1:7" ht="16.2" thickBot="1" x14ac:dyDescent="0.35">
      <c r="A72" s="532"/>
      <c r="B72" s="533"/>
      <c r="C72" s="533"/>
      <c r="D72" s="554" t="s">
        <v>440</v>
      </c>
      <c r="E72" s="555">
        <v>1</v>
      </c>
      <c r="F72" s="556"/>
      <c r="G72" s="537">
        <f>SUM(G67:G71)</f>
        <v>0</v>
      </c>
    </row>
    <row r="73" spans="1:7" ht="15" thickBot="1" x14ac:dyDescent="0.35">
      <c r="A73" s="538"/>
      <c r="B73" s="539"/>
      <c r="C73" s="539"/>
      <c r="D73" s="539"/>
      <c r="E73" s="539"/>
      <c r="F73" s="539"/>
      <c r="G73" s="540"/>
    </row>
    <row r="74" spans="1:7" x14ac:dyDescent="0.3">
      <c r="A74" s="1096">
        <v>1.9</v>
      </c>
      <c r="B74" s="571" t="s">
        <v>504</v>
      </c>
      <c r="C74" s="572" t="s">
        <v>505</v>
      </c>
      <c r="D74" s="1082"/>
      <c r="E74" s="1082"/>
      <c r="F74" s="1082"/>
      <c r="G74" s="1083"/>
    </row>
    <row r="75" spans="1:7" ht="27.6" x14ac:dyDescent="0.3">
      <c r="A75" s="1097"/>
      <c r="B75" s="547" t="s">
        <v>506</v>
      </c>
      <c r="C75" s="547" t="s">
        <v>474</v>
      </c>
      <c r="D75" s="525" t="s">
        <v>431</v>
      </c>
      <c r="E75" s="526">
        <v>1</v>
      </c>
      <c r="F75" s="527"/>
      <c r="G75" s="528">
        <f>E75*F75</f>
        <v>0</v>
      </c>
    </row>
    <row r="76" spans="1:7" x14ac:dyDescent="0.3">
      <c r="A76" s="1097"/>
      <c r="B76" s="547" t="s">
        <v>507</v>
      </c>
      <c r="C76" s="547" t="s">
        <v>488</v>
      </c>
      <c r="D76" s="525" t="s">
        <v>431</v>
      </c>
      <c r="E76" s="526">
        <v>1</v>
      </c>
      <c r="F76" s="527"/>
      <c r="G76" s="528">
        <f t="shared" ref="G76:G81" si="7">E76*F76</f>
        <v>0</v>
      </c>
    </row>
    <row r="77" spans="1:7" x14ac:dyDescent="0.3">
      <c r="A77" s="1097"/>
      <c r="B77" s="547" t="s">
        <v>508</v>
      </c>
      <c r="C77" s="547" t="s">
        <v>509</v>
      </c>
      <c r="D77" s="525" t="s">
        <v>431</v>
      </c>
      <c r="E77" s="526">
        <v>1</v>
      </c>
      <c r="F77" s="527"/>
      <c r="G77" s="528">
        <f t="shared" si="7"/>
        <v>0</v>
      </c>
    </row>
    <row r="78" spans="1:7" x14ac:dyDescent="0.3">
      <c r="A78" s="1097"/>
      <c r="B78" s="547" t="s">
        <v>510</v>
      </c>
      <c r="C78" s="547" t="s">
        <v>490</v>
      </c>
      <c r="D78" s="525" t="s">
        <v>431</v>
      </c>
      <c r="E78" s="526">
        <v>1</v>
      </c>
      <c r="F78" s="527"/>
      <c r="G78" s="528">
        <f t="shared" si="7"/>
        <v>0</v>
      </c>
    </row>
    <row r="79" spans="1:7" x14ac:dyDescent="0.3">
      <c r="A79" s="1097"/>
      <c r="B79" s="547" t="s">
        <v>511</v>
      </c>
      <c r="C79" s="547" t="s">
        <v>492</v>
      </c>
      <c r="D79" s="525" t="s">
        <v>431</v>
      </c>
      <c r="E79" s="526">
        <v>15</v>
      </c>
      <c r="F79" s="527"/>
      <c r="G79" s="528">
        <f t="shared" si="7"/>
        <v>0</v>
      </c>
    </row>
    <row r="80" spans="1:7" x14ac:dyDescent="0.3">
      <c r="A80" s="1097"/>
      <c r="B80" s="529" t="s">
        <v>512</v>
      </c>
      <c r="C80" s="529" t="s">
        <v>494</v>
      </c>
      <c r="D80" s="525" t="s">
        <v>431</v>
      </c>
      <c r="E80" s="526">
        <v>18</v>
      </c>
      <c r="F80" s="527"/>
      <c r="G80" s="528">
        <f t="shared" si="7"/>
        <v>0</v>
      </c>
    </row>
    <row r="81" spans="1:7" ht="28.2" thickBot="1" x14ac:dyDescent="0.35">
      <c r="A81" s="1098"/>
      <c r="B81" s="531" t="s">
        <v>513</v>
      </c>
      <c r="C81" s="531" t="s">
        <v>464</v>
      </c>
      <c r="D81" s="566" t="s">
        <v>431</v>
      </c>
      <c r="E81" s="567">
        <v>1</v>
      </c>
      <c r="F81" s="568"/>
      <c r="G81" s="559">
        <f t="shared" si="7"/>
        <v>0</v>
      </c>
    </row>
    <row r="82" spans="1:7" ht="16.2" thickBot="1" x14ac:dyDescent="0.35">
      <c r="A82" s="532"/>
      <c r="B82" s="533"/>
      <c r="C82" s="533"/>
      <c r="D82" s="554" t="s">
        <v>440</v>
      </c>
      <c r="E82" s="555">
        <v>1</v>
      </c>
      <c r="F82" s="556"/>
      <c r="G82" s="537">
        <f>SUM(G75:G81)</f>
        <v>0</v>
      </c>
    </row>
    <row r="83" spans="1:7" ht="15" thickBot="1" x14ac:dyDescent="0.35">
      <c r="A83" s="538"/>
      <c r="B83" s="539"/>
      <c r="C83" s="539"/>
      <c r="D83" s="539"/>
      <c r="E83" s="539"/>
      <c r="F83" s="539"/>
      <c r="G83" s="540"/>
    </row>
    <row r="84" spans="1:7" x14ac:dyDescent="0.3">
      <c r="A84" s="1092">
        <v>1.1000000000000001</v>
      </c>
      <c r="B84" s="573" t="s">
        <v>514</v>
      </c>
      <c r="C84" s="570" t="s">
        <v>515</v>
      </c>
      <c r="D84" s="1082"/>
      <c r="E84" s="1082"/>
      <c r="F84" s="1082"/>
      <c r="G84" s="1083"/>
    </row>
    <row r="85" spans="1:7" ht="27.6" x14ac:dyDescent="0.3">
      <c r="A85" s="1093"/>
      <c r="B85" s="563" t="s">
        <v>506</v>
      </c>
      <c r="C85" s="547" t="s">
        <v>474</v>
      </c>
      <c r="D85" s="525" t="s">
        <v>431</v>
      </c>
      <c r="E85" s="526">
        <v>1</v>
      </c>
      <c r="F85" s="527"/>
      <c r="G85" s="528"/>
    </row>
    <row r="86" spans="1:7" x14ac:dyDescent="0.3">
      <c r="A86" s="1093"/>
      <c r="B86" s="574" t="s">
        <v>516</v>
      </c>
      <c r="C86" s="529" t="s">
        <v>476</v>
      </c>
      <c r="D86" s="525" t="s">
        <v>431</v>
      </c>
      <c r="E86" s="526">
        <v>1</v>
      </c>
      <c r="F86" s="527"/>
      <c r="G86" s="528"/>
    </row>
    <row r="87" spans="1:7" ht="15" thickBot="1" x14ac:dyDescent="0.35">
      <c r="A87" s="1094"/>
      <c r="B87" s="565" t="s">
        <v>511</v>
      </c>
      <c r="C87" s="565" t="s">
        <v>492</v>
      </c>
      <c r="D87" s="566" t="s">
        <v>431</v>
      </c>
      <c r="E87" s="567">
        <v>12</v>
      </c>
      <c r="F87" s="568"/>
      <c r="G87" s="559"/>
    </row>
    <row r="88" spans="1:7" ht="16.2" thickBot="1" x14ac:dyDescent="0.35">
      <c r="A88" s="532"/>
      <c r="B88" s="533"/>
      <c r="C88" s="533"/>
      <c r="D88" s="554" t="s">
        <v>440</v>
      </c>
      <c r="E88" s="555">
        <v>1</v>
      </c>
      <c r="F88" s="556"/>
      <c r="G88" s="537">
        <f>SUM(G85:G87)</f>
        <v>0</v>
      </c>
    </row>
    <row r="89" spans="1:7" ht="15" thickBot="1" x14ac:dyDescent="0.35">
      <c r="A89" s="538"/>
      <c r="B89" s="539"/>
      <c r="C89" s="539"/>
      <c r="D89" s="539"/>
      <c r="E89" s="539"/>
      <c r="F89" s="539"/>
      <c r="G89" s="540"/>
    </row>
    <row r="90" spans="1:7" x14ac:dyDescent="0.3">
      <c r="A90" s="1079">
        <v>1.1100000000000001</v>
      </c>
      <c r="B90" s="571" t="s">
        <v>517</v>
      </c>
      <c r="C90" s="575" t="s">
        <v>518</v>
      </c>
      <c r="D90" s="1082"/>
      <c r="E90" s="1082"/>
      <c r="F90" s="1082"/>
      <c r="G90" s="1083"/>
    </row>
    <row r="91" spans="1:7" ht="27.6" x14ac:dyDescent="0.3">
      <c r="A91" s="1091"/>
      <c r="B91" s="547" t="s">
        <v>473</v>
      </c>
      <c r="C91" s="547" t="s">
        <v>474</v>
      </c>
      <c r="D91" s="525" t="s">
        <v>431</v>
      </c>
      <c r="E91" s="526">
        <v>1</v>
      </c>
      <c r="F91" s="527"/>
      <c r="G91" s="528">
        <f>E91*F91</f>
        <v>0</v>
      </c>
    </row>
    <row r="92" spans="1:7" ht="27.6" x14ac:dyDescent="0.3">
      <c r="A92" s="1091"/>
      <c r="B92" s="547" t="s">
        <v>519</v>
      </c>
      <c r="C92" s="547" t="s">
        <v>520</v>
      </c>
      <c r="D92" s="525" t="s">
        <v>431</v>
      </c>
      <c r="E92" s="526">
        <v>1</v>
      </c>
      <c r="F92" s="527"/>
      <c r="G92" s="528">
        <f t="shared" ref="G92:G100" si="8">E92*F92</f>
        <v>0</v>
      </c>
    </row>
    <row r="93" spans="1:7" x14ac:dyDescent="0.3">
      <c r="A93" s="1091"/>
      <c r="B93" s="547" t="s">
        <v>521</v>
      </c>
      <c r="C93" s="547" t="s">
        <v>522</v>
      </c>
      <c r="D93" s="525" t="s">
        <v>431</v>
      </c>
      <c r="E93" s="526">
        <v>2</v>
      </c>
      <c r="F93" s="527"/>
      <c r="G93" s="528">
        <f t="shared" si="8"/>
        <v>0</v>
      </c>
    </row>
    <row r="94" spans="1:7" x14ac:dyDescent="0.3">
      <c r="A94" s="1091"/>
      <c r="B94" s="547" t="s">
        <v>510</v>
      </c>
      <c r="C94" s="547" t="s">
        <v>490</v>
      </c>
      <c r="D94" s="525" t="s">
        <v>431</v>
      </c>
      <c r="E94" s="526">
        <v>1</v>
      </c>
      <c r="F94" s="527"/>
      <c r="G94" s="528">
        <f t="shared" si="8"/>
        <v>0</v>
      </c>
    </row>
    <row r="95" spans="1:7" x14ac:dyDescent="0.3">
      <c r="A95" s="1091"/>
      <c r="B95" s="547" t="s">
        <v>508</v>
      </c>
      <c r="C95" s="547" t="s">
        <v>509</v>
      </c>
      <c r="D95" s="525" t="s">
        <v>431</v>
      </c>
      <c r="E95" s="526">
        <v>1</v>
      </c>
      <c r="F95" s="527"/>
      <c r="G95" s="528">
        <f t="shared" si="8"/>
        <v>0</v>
      </c>
    </row>
    <row r="96" spans="1:7" x14ac:dyDescent="0.3">
      <c r="A96" s="1091"/>
      <c r="B96" s="547" t="s">
        <v>523</v>
      </c>
      <c r="C96" s="547" t="s">
        <v>499</v>
      </c>
      <c r="D96" s="525" t="s">
        <v>431</v>
      </c>
      <c r="E96" s="526">
        <v>3</v>
      </c>
      <c r="F96" s="527"/>
      <c r="G96" s="528">
        <f t="shared" si="8"/>
        <v>0</v>
      </c>
    </row>
    <row r="97" spans="1:7" x14ac:dyDescent="0.3">
      <c r="A97" s="1080"/>
      <c r="B97" s="547" t="s">
        <v>524</v>
      </c>
      <c r="C97" s="547" t="s">
        <v>525</v>
      </c>
      <c r="D97" s="525" t="s">
        <v>431</v>
      </c>
      <c r="E97" s="526">
        <v>14</v>
      </c>
      <c r="F97" s="527"/>
      <c r="G97" s="528">
        <f t="shared" si="8"/>
        <v>0</v>
      </c>
    </row>
    <row r="98" spans="1:7" x14ac:dyDescent="0.3">
      <c r="A98" s="1080"/>
      <c r="B98" s="547" t="s">
        <v>511</v>
      </c>
      <c r="C98" s="547" t="s">
        <v>492</v>
      </c>
      <c r="D98" s="525" t="s">
        <v>431</v>
      </c>
      <c r="E98" s="526">
        <v>33</v>
      </c>
      <c r="F98" s="527"/>
      <c r="G98" s="528">
        <f t="shared" si="8"/>
        <v>0</v>
      </c>
    </row>
    <row r="99" spans="1:7" x14ac:dyDescent="0.3">
      <c r="A99" s="1080"/>
      <c r="B99" s="547" t="s">
        <v>512</v>
      </c>
      <c r="C99" s="547" t="s">
        <v>494</v>
      </c>
      <c r="D99" s="525" t="s">
        <v>431</v>
      </c>
      <c r="E99" s="526">
        <v>12</v>
      </c>
      <c r="F99" s="527"/>
      <c r="G99" s="528">
        <f t="shared" si="8"/>
        <v>0</v>
      </c>
    </row>
    <row r="100" spans="1:7" ht="28.2" thickBot="1" x14ac:dyDescent="0.35">
      <c r="A100" s="1081"/>
      <c r="B100" s="576" t="s">
        <v>513</v>
      </c>
      <c r="C100" s="576" t="s">
        <v>464</v>
      </c>
      <c r="D100" s="525" t="s">
        <v>431</v>
      </c>
      <c r="E100" s="526">
        <v>1</v>
      </c>
      <c r="F100" s="527"/>
      <c r="G100" s="528">
        <f t="shared" si="8"/>
        <v>0</v>
      </c>
    </row>
    <row r="101" spans="1:7" ht="16.2" thickBot="1" x14ac:dyDescent="0.35">
      <c r="A101" s="532"/>
      <c r="B101" s="533"/>
      <c r="C101" s="533"/>
      <c r="D101" s="534" t="s">
        <v>440</v>
      </c>
      <c r="E101" s="535">
        <v>1</v>
      </c>
      <c r="F101" s="536"/>
      <c r="G101" s="537">
        <f>SUM(G91:G100)</f>
        <v>0</v>
      </c>
    </row>
    <row r="102" spans="1:7" ht="15" thickBot="1" x14ac:dyDescent="0.35">
      <c r="A102" s="538"/>
      <c r="B102" s="539"/>
      <c r="C102" s="539"/>
      <c r="D102" s="539"/>
      <c r="E102" s="539"/>
      <c r="F102" s="539"/>
      <c r="G102" s="540"/>
    </row>
    <row r="103" spans="1:7" x14ac:dyDescent="0.3">
      <c r="A103" s="1092">
        <v>1.1200000000000001</v>
      </c>
      <c r="B103" s="542" t="s">
        <v>526</v>
      </c>
      <c r="C103" s="542" t="s">
        <v>527</v>
      </c>
      <c r="D103" s="1082"/>
      <c r="E103" s="1082"/>
      <c r="F103" s="1082"/>
      <c r="G103" s="1083"/>
    </row>
    <row r="104" spans="1:7" ht="27.6" x14ac:dyDescent="0.3">
      <c r="A104" s="1093"/>
      <c r="B104" s="547" t="s">
        <v>528</v>
      </c>
      <c r="C104" s="547" t="s">
        <v>529</v>
      </c>
      <c r="D104" s="525" t="s">
        <v>431</v>
      </c>
      <c r="E104" s="526">
        <v>1</v>
      </c>
      <c r="F104" s="527"/>
      <c r="G104" s="528">
        <f t="shared" ref="G104:G111" si="9">E104*F104</f>
        <v>0</v>
      </c>
    </row>
    <row r="105" spans="1:7" ht="27.6" x14ac:dyDescent="0.3">
      <c r="A105" s="1093"/>
      <c r="B105" s="529" t="s">
        <v>530</v>
      </c>
      <c r="C105" s="529" t="s">
        <v>531</v>
      </c>
      <c r="D105" s="525" t="s">
        <v>431</v>
      </c>
      <c r="E105" s="526">
        <v>1</v>
      </c>
      <c r="F105" s="527"/>
      <c r="G105" s="528">
        <f t="shared" si="9"/>
        <v>0</v>
      </c>
    </row>
    <row r="106" spans="1:7" x14ac:dyDescent="0.3">
      <c r="A106" s="1093"/>
      <c r="B106" s="529" t="s">
        <v>508</v>
      </c>
      <c r="C106" s="529" t="s">
        <v>509</v>
      </c>
      <c r="D106" s="525" t="s">
        <v>431</v>
      </c>
      <c r="E106" s="526">
        <v>1</v>
      </c>
      <c r="F106" s="527"/>
      <c r="G106" s="528">
        <f t="shared" si="9"/>
        <v>0</v>
      </c>
    </row>
    <row r="107" spans="1:7" x14ac:dyDescent="0.3">
      <c r="A107" s="1093"/>
      <c r="B107" s="529" t="s">
        <v>521</v>
      </c>
      <c r="C107" s="529" t="s">
        <v>522</v>
      </c>
      <c r="D107" s="525" t="s">
        <v>431</v>
      </c>
      <c r="E107" s="526">
        <v>3</v>
      </c>
      <c r="F107" s="527"/>
      <c r="G107" s="528">
        <f t="shared" si="9"/>
        <v>0</v>
      </c>
    </row>
    <row r="108" spans="1:7" x14ac:dyDescent="0.3">
      <c r="A108" s="1093"/>
      <c r="B108" s="529" t="s">
        <v>523</v>
      </c>
      <c r="C108" s="529" t="s">
        <v>499</v>
      </c>
      <c r="D108" s="525" t="s">
        <v>431</v>
      </c>
      <c r="E108" s="526">
        <v>4</v>
      </c>
      <c r="F108" s="527"/>
      <c r="G108" s="528">
        <f t="shared" si="9"/>
        <v>0</v>
      </c>
    </row>
    <row r="109" spans="1:7" x14ac:dyDescent="0.3">
      <c r="A109" s="1093"/>
      <c r="B109" s="529" t="s">
        <v>524</v>
      </c>
      <c r="C109" s="529" t="s">
        <v>525</v>
      </c>
      <c r="D109" s="525" t="s">
        <v>431</v>
      </c>
      <c r="E109" s="526">
        <v>32</v>
      </c>
      <c r="F109" s="527"/>
      <c r="G109" s="528">
        <f t="shared" si="9"/>
        <v>0</v>
      </c>
    </row>
    <row r="110" spans="1:7" x14ac:dyDescent="0.3">
      <c r="A110" s="1093"/>
      <c r="B110" s="529" t="s">
        <v>511</v>
      </c>
      <c r="C110" s="529" t="s">
        <v>492</v>
      </c>
      <c r="D110" s="525" t="s">
        <v>431</v>
      </c>
      <c r="E110" s="526">
        <v>18</v>
      </c>
      <c r="F110" s="527"/>
      <c r="G110" s="528">
        <f t="shared" si="9"/>
        <v>0</v>
      </c>
    </row>
    <row r="111" spans="1:7" ht="15" thickBot="1" x14ac:dyDescent="0.35">
      <c r="A111" s="1094"/>
      <c r="B111" s="531" t="s">
        <v>512</v>
      </c>
      <c r="C111" s="531" t="s">
        <v>494</v>
      </c>
      <c r="D111" s="525" t="s">
        <v>431</v>
      </c>
      <c r="E111" s="526">
        <v>3</v>
      </c>
      <c r="F111" s="527"/>
      <c r="G111" s="528">
        <f t="shared" si="9"/>
        <v>0</v>
      </c>
    </row>
    <row r="112" spans="1:7" ht="16.2" thickBot="1" x14ac:dyDescent="0.35">
      <c r="A112" s="532"/>
      <c r="B112" s="533"/>
      <c r="C112" s="533"/>
      <c r="D112" s="534" t="s">
        <v>440</v>
      </c>
      <c r="E112" s="535">
        <v>1</v>
      </c>
      <c r="F112" s="536"/>
      <c r="G112" s="537">
        <f>SUM(G104:G111)</f>
        <v>0</v>
      </c>
    </row>
    <row r="113" spans="1:7" ht="15" thickBot="1" x14ac:dyDescent="0.35">
      <c r="A113" s="538"/>
      <c r="B113" s="539"/>
      <c r="C113" s="539"/>
      <c r="D113" s="539"/>
      <c r="E113" s="539"/>
      <c r="F113" s="539"/>
      <c r="G113" s="540"/>
    </row>
    <row r="114" spans="1:7" x14ac:dyDescent="0.3">
      <c r="A114" s="1092">
        <v>1.1299999999999999</v>
      </c>
      <c r="B114" s="577" t="s">
        <v>532</v>
      </c>
      <c r="C114" s="578" t="s">
        <v>533</v>
      </c>
      <c r="D114" s="1082"/>
      <c r="E114" s="1082"/>
      <c r="F114" s="1082"/>
      <c r="G114" s="1083"/>
    </row>
    <row r="115" spans="1:7" ht="27.6" x14ac:dyDescent="0.3">
      <c r="A115" s="1093"/>
      <c r="B115" s="547" t="s">
        <v>474</v>
      </c>
      <c r="C115" s="547" t="s">
        <v>474</v>
      </c>
      <c r="D115" s="525" t="s">
        <v>431</v>
      </c>
      <c r="E115" s="526">
        <v>1</v>
      </c>
      <c r="F115" s="527"/>
      <c r="G115" s="528">
        <f t="shared" ref="G115:G121" si="10">E115*F115</f>
        <v>0</v>
      </c>
    </row>
    <row r="116" spans="1:7" x14ac:dyDescent="0.3">
      <c r="A116" s="1093"/>
      <c r="B116" s="529" t="s">
        <v>534</v>
      </c>
      <c r="C116" s="529" t="s">
        <v>488</v>
      </c>
      <c r="D116" s="525" t="s">
        <v>431</v>
      </c>
      <c r="E116" s="526">
        <v>1</v>
      </c>
      <c r="F116" s="527"/>
      <c r="G116" s="528">
        <f t="shared" si="10"/>
        <v>0</v>
      </c>
    </row>
    <row r="117" spans="1:7" x14ac:dyDescent="0.3">
      <c r="A117" s="1093"/>
      <c r="B117" s="529" t="s">
        <v>535</v>
      </c>
      <c r="C117" s="529" t="s">
        <v>509</v>
      </c>
      <c r="D117" s="525" t="s">
        <v>431</v>
      </c>
      <c r="E117" s="526">
        <v>1</v>
      </c>
      <c r="F117" s="527"/>
      <c r="G117" s="528">
        <f t="shared" si="10"/>
        <v>0</v>
      </c>
    </row>
    <row r="118" spans="1:7" x14ac:dyDescent="0.3">
      <c r="A118" s="1093"/>
      <c r="B118" s="529" t="s">
        <v>497</v>
      </c>
      <c r="C118" s="529" t="s">
        <v>490</v>
      </c>
      <c r="D118" s="525" t="s">
        <v>431</v>
      </c>
      <c r="E118" s="526">
        <v>1</v>
      </c>
      <c r="F118" s="527"/>
      <c r="G118" s="528">
        <f t="shared" si="10"/>
        <v>0</v>
      </c>
    </row>
    <row r="119" spans="1:7" x14ac:dyDescent="0.3">
      <c r="A119" s="1093"/>
      <c r="B119" s="529" t="s">
        <v>500</v>
      </c>
      <c r="C119" s="529" t="s">
        <v>492</v>
      </c>
      <c r="D119" s="525" t="s">
        <v>431</v>
      </c>
      <c r="E119" s="526">
        <v>21</v>
      </c>
      <c r="F119" s="527"/>
      <c r="G119" s="528">
        <f t="shared" si="10"/>
        <v>0</v>
      </c>
    </row>
    <row r="120" spans="1:7" x14ac:dyDescent="0.3">
      <c r="A120" s="1093"/>
      <c r="B120" s="529" t="s">
        <v>503</v>
      </c>
      <c r="C120" s="529" t="s">
        <v>494</v>
      </c>
      <c r="D120" s="525" t="s">
        <v>431</v>
      </c>
      <c r="E120" s="526">
        <v>12</v>
      </c>
      <c r="F120" s="527"/>
      <c r="G120" s="528">
        <f t="shared" si="10"/>
        <v>0</v>
      </c>
    </row>
    <row r="121" spans="1:7" ht="28.2" thickBot="1" x14ac:dyDescent="0.35">
      <c r="A121" s="1094"/>
      <c r="B121" s="531" t="s">
        <v>513</v>
      </c>
      <c r="C121" s="531" t="s">
        <v>464</v>
      </c>
      <c r="D121" s="525" t="s">
        <v>431</v>
      </c>
      <c r="E121" s="567">
        <v>1</v>
      </c>
      <c r="F121" s="568"/>
      <c r="G121" s="559">
        <f t="shared" si="10"/>
        <v>0</v>
      </c>
    </row>
    <row r="122" spans="1:7" ht="16.2" thickBot="1" x14ac:dyDescent="0.35">
      <c r="A122" s="532"/>
      <c r="B122" s="533"/>
      <c r="C122" s="533"/>
      <c r="D122" s="534" t="s">
        <v>440</v>
      </c>
      <c r="E122" s="535">
        <v>1</v>
      </c>
      <c r="F122" s="536"/>
      <c r="G122" s="537">
        <f>SUM(G115:G121)</f>
        <v>0</v>
      </c>
    </row>
    <row r="123" spans="1:7" ht="15" thickBot="1" x14ac:dyDescent="0.35">
      <c r="A123" s="538"/>
      <c r="B123" s="539"/>
      <c r="C123" s="539"/>
      <c r="D123" s="539"/>
      <c r="E123" s="539"/>
      <c r="F123" s="539"/>
      <c r="G123" s="540"/>
    </row>
    <row r="124" spans="1:7" x14ac:dyDescent="0.3">
      <c r="A124" s="1079">
        <v>1.1399999999999999</v>
      </c>
      <c r="B124" s="542" t="s">
        <v>536</v>
      </c>
      <c r="C124" s="542" t="s">
        <v>537</v>
      </c>
      <c r="D124" s="1082"/>
      <c r="E124" s="1082"/>
      <c r="F124" s="1082"/>
      <c r="G124" s="1083"/>
    </row>
    <row r="125" spans="1:7" ht="27.6" x14ac:dyDescent="0.3">
      <c r="A125" s="1080"/>
      <c r="B125" s="547" t="s">
        <v>528</v>
      </c>
      <c r="C125" s="547" t="s">
        <v>474</v>
      </c>
      <c r="D125" s="525" t="s">
        <v>14</v>
      </c>
      <c r="E125" s="526">
        <v>1</v>
      </c>
      <c r="F125" s="527"/>
      <c r="G125" s="528">
        <f t="shared" ref="G125:G131" si="11">E125*F125</f>
        <v>0</v>
      </c>
    </row>
    <row r="126" spans="1:7" x14ac:dyDescent="0.3">
      <c r="A126" s="1080"/>
      <c r="B126" s="529" t="s">
        <v>507</v>
      </c>
      <c r="C126" s="529" t="s">
        <v>488</v>
      </c>
      <c r="D126" s="525" t="s">
        <v>14</v>
      </c>
      <c r="E126" s="526">
        <v>1</v>
      </c>
      <c r="F126" s="527"/>
      <c r="G126" s="528">
        <f t="shared" si="11"/>
        <v>0</v>
      </c>
    </row>
    <row r="127" spans="1:7" x14ac:dyDescent="0.3">
      <c r="A127" s="1080"/>
      <c r="B127" s="529" t="s">
        <v>535</v>
      </c>
      <c r="C127" s="529" t="s">
        <v>509</v>
      </c>
      <c r="D127" s="525" t="s">
        <v>14</v>
      </c>
      <c r="E127" s="526">
        <v>1</v>
      </c>
      <c r="F127" s="527"/>
      <c r="G127" s="528">
        <f t="shared" si="11"/>
        <v>0</v>
      </c>
    </row>
    <row r="128" spans="1:7" x14ac:dyDescent="0.3">
      <c r="A128" s="1080"/>
      <c r="B128" s="529" t="s">
        <v>497</v>
      </c>
      <c r="C128" s="529" t="s">
        <v>490</v>
      </c>
      <c r="D128" s="525" t="s">
        <v>14</v>
      </c>
      <c r="E128" s="526">
        <v>1</v>
      </c>
      <c r="F128" s="527"/>
      <c r="G128" s="528">
        <f t="shared" si="11"/>
        <v>0</v>
      </c>
    </row>
    <row r="129" spans="1:7" x14ac:dyDescent="0.3">
      <c r="A129" s="1080"/>
      <c r="B129" s="529" t="s">
        <v>500</v>
      </c>
      <c r="C129" s="529" t="s">
        <v>492</v>
      </c>
      <c r="D129" s="525" t="s">
        <v>14</v>
      </c>
      <c r="E129" s="526">
        <v>12</v>
      </c>
      <c r="F129" s="527"/>
      <c r="G129" s="528">
        <f t="shared" si="11"/>
        <v>0</v>
      </c>
    </row>
    <row r="130" spans="1:7" x14ac:dyDescent="0.3">
      <c r="A130" s="1080"/>
      <c r="B130" s="529" t="s">
        <v>503</v>
      </c>
      <c r="C130" s="529" t="s">
        <v>494</v>
      </c>
      <c r="D130" s="525" t="s">
        <v>14</v>
      </c>
      <c r="E130" s="526">
        <v>12</v>
      </c>
      <c r="F130" s="527"/>
      <c r="G130" s="528">
        <f t="shared" si="11"/>
        <v>0</v>
      </c>
    </row>
    <row r="131" spans="1:7" ht="15" thickBot="1" x14ac:dyDescent="0.35">
      <c r="A131" s="1081"/>
      <c r="B131" s="531" t="s">
        <v>538</v>
      </c>
      <c r="C131" s="531" t="s">
        <v>464</v>
      </c>
      <c r="D131" s="525" t="s">
        <v>14</v>
      </c>
      <c r="E131" s="526">
        <v>1</v>
      </c>
      <c r="F131" s="527"/>
      <c r="G131" s="559">
        <f t="shared" si="11"/>
        <v>0</v>
      </c>
    </row>
    <row r="132" spans="1:7" ht="16.2" thickBot="1" x14ac:dyDescent="0.35">
      <c r="A132" s="532"/>
      <c r="B132" s="533"/>
      <c r="C132" s="533"/>
      <c r="D132" s="534" t="s">
        <v>440</v>
      </c>
      <c r="E132" s="535">
        <v>1</v>
      </c>
      <c r="F132" s="536"/>
      <c r="G132" s="537">
        <f>SUM(G125:G131)</f>
        <v>0</v>
      </c>
    </row>
    <row r="133" spans="1:7" ht="15" thickBot="1" x14ac:dyDescent="0.35">
      <c r="A133" s="538"/>
      <c r="B133" s="539"/>
      <c r="C133" s="539"/>
      <c r="D133" s="539"/>
      <c r="E133" s="539"/>
      <c r="F133" s="539"/>
      <c r="G133" s="540"/>
    </row>
    <row r="134" spans="1:7" x14ac:dyDescent="0.3">
      <c r="A134" s="1079">
        <v>1.1499999999999999</v>
      </c>
      <c r="B134" s="542" t="s">
        <v>539</v>
      </c>
      <c r="C134" s="542" t="s">
        <v>540</v>
      </c>
      <c r="D134" s="1082"/>
      <c r="E134" s="1082"/>
      <c r="F134" s="1082"/>
      <c r="G134" s="1083"/>
    </row>
    <row r="135" spans="1:7" ht="27.6" x14ac:dyDescent="0.3">
      <c r="A135" s="1080"/>
      <c r="B135" s="547" t="s">
        <v>528</v>
      </c>
      <c r="C135" s="547" t="s">
        <v>474</v>
      </c>
      <c r="D135" s="525" t="s">
        <v>431</v>
      </c>
      <c r="E135" s="579">
        <v>1</v>
      </c>
      <c r="F135" s="580"/>
      <c r="G135" s="528">
        <f>E135*F135</f>
        <v>0</v>
      </c>
    </row>
    <row r="136" spans="1:7" x14ac:dyDescent="0.3">
      <c r="A136" s="1080"/>
      <c r="B136" s="547" t="s">
        <v>541</v>
      </c>
      <c r="C136" s="547" t="s">
        <v>542</v>
      </c>
      <c r="D136" s="525" t="s">
        <v>431</v>
      </c>
      <c r="E136" s="579">
        <v>1</v>
      </c>
      <c r="F136" s="580"/>
      <c r="G136" s="528">
        <f>E136*F136</f>
        <v>0</v>
      </c>
    </row>
    <row r="137" spans="1:7" x14ac:dyDescent="0.3">
      <c r="A137" s="1080"/>
      <c r="B137" s="529" t="s">
        <v>543</v>
      </c>
      <c r="C137" s="529" t="s">
        <v>544</v>
      </c>
      <c r="D137" s="525" t="s">
        <v>431</v>
      </c>
      <c r="E137" s="579">
        <v>3</v>
      </c>
      <c r="F137" s="580"/>
      <c r="G137" s="528">
        <f>E137*F137</f>
        <v>0</v>
      </c>
    </row>
    <row r="138" spans="1:7" x14ac:dyDescent="0.3">
      <c r="A138" s="1080"/>
      <c r="B138" s="529" t="s">
        <v>545</v>
      </c>
      <c r="C138" s="529" t="s">
        <v>492</v>
      </c>
      <c r="D138" s="525" t="s">
        <v>431</v>
      </c>
      <c r="E138" s="579">
        <v>15</v>
      </c>
      <c r="F138" s="580"/>
      <c r="G138" s="528">
        <f>E138*F138</f>
        <v>0</v>
      </c>
    </row>
    <row r="139" spans="1:7" ht="15" thickBot="1" x14ac:dyDescent="0.35">
      <c r="A139" s="1081"/>
      <c r="B139" s="531" t="s">
        <v>546</v>
      </c>
      <c r="C139" s="531" t="s">
        <v>464</v>
      </c>
      <c r="D139" s="525" t="s">
        <v>431</v>
      </c>
      <c r="E139" s="581">
        <v>1</v>
      </c>
      <c r="F139" s="582"/>
      <c r="G139" s="559">
        <f>E139*F139</f>
        <v>0</v>
      </c>
    </row>
    <row r="140" spans="1:7" ht="16.2" thickBot="1" x14ac:dyDescent="0.35">
      <c r="A140" s="532"/>
      <c r="B140" s="533"/>
      <c r="C140" s="533"/>
      <c r="D140" s="534" t="s">
        <v>440</v>
      </c>
      <c r="E140" s="583">
        <v>1</v>
      </c>
      <c r="F140" s="536"/>
      <c r="G140" s="537">
        <f>SUM(G135:G139)</f>
        <v>0</v>
      </c>
    </row>
    <row r="141" spans="1:7" ht="15" thickBot="1" x14ac:dyDescent="0.35">
      <c r="A141" s="538"/>
      <c r="B141" s="539"/>
      <c r="C141" s="539"/>
      <c r="D141" s="539"/>
      <c r="E141" s="539"/>
      <c r="F141" s="539"/>
      <c r="G141" s="540"/>
    </row>
    <row r="142" spans="1:7" x14ac:dyDescent="0.3">
      <c r="A142" s="1079">
        <v>1.1599999999999999</v>
      </c>
      <c r="B142" s="542" t="s">
        <v>547</v>
      </c>
      <c r="C142" s="542" t="s">
        <v>548</v>
      </c>
      <c r="D142" s="1082"/>
      <c r="E142" s="1082"/>
      <c r="F142" s="1082"/>
      <c r="G142" s="1083"/>
    </row>
    <row r="143" spans="1:7" ht="27.6" x14ac:dyDescent="0.3">
      <c r="A143" s="1080"/>
      <c r="B143" s="547" t="s">
        <v>528</v>
      </c>
      <c r="C143" s="547" t="s">
        <v>529</v>
      </c>
      <c r="D143" s="525" t="s">
        <v>431</v>
      </c>
      <c r="E143" s="526">
        <v>1</v>
      </c>
      <c r="F143" s="580"/>
      <c r="G143" s="528">
        <f t="shared" ref="G143:G150" si="12">E143*F143</f>
        <v>0</v>
      </c>
    </row>
    <row r="144" spans="1:7" x14ac:dyDescent="0.3">
      <c r="A144" s="1080"/>
      <c r="B144" s="529" t="s">
        <v>507</v>
      </c>
      <c r="C144" s="529" t="s">
        <v>488</v>
      </c>
      <c r="D144" s="525" t="s">
        <v>431</v>
      </c>
      <c r="E144" s="526">
        <v>1</v>
      </c>
      <c r="F144" s="580"/>
      <c r="G144" s="528">
        <f t="shared" si="12"/>
        <v>0</v>
      </c>
    </row>
    <row r="145" spans="1:7" x14ac:dyDescent="0.3">
      <c r="A145" s="1080"/>
      <c r="B145" s="529" t="s">
        <v>508</v>
      </c>
      <c r="C145" s="529" t="s">
        <v>509</v>
      </c>
      <c r="D145" s="525" t="s">
        <v>431</v>
      </c>
      <c r="E145" s="526">
        <v>1</v>
      </c>
      <c r="F145" s="580"/>
      <c r="G145" s="528">
        <f t="shared" si="12"/>
        <v>0</v>
      </c>
    </row>
    <row r="146" spans="1:7" x14ac:dyDescent="0.3">
      <c r="A146" s="1080"/>
      <c r="B146" s="529" t="s">
        <v>510</v>
      </c>
      <c r="C146" s="529" t="s">
        <v>490</v>
      </c>
      <c r="D146" s="525" t="s">
        <v>431</v>
      </c>
      <c r="E146" s="526">
        <v>1</v>
      </c>
      <c r="F146" s="580"/>
      <c r="G146" s="528">
        <f t="shared" si="12"/>
        <v>0</v>
      </c>
    </row>
    <row r="147" spans="1:7" x14ac:dyDescent="0.3">
      <c r="A147" s="1080"/>
      <c r="B147" s="529" t="s">
        <v>543</v>
      </c>
      <c r="C147" s="529" t="s">
        <v>544</v>
      </c>
      <c r="D147" s="525" t="s">
        <v>431</v>
      </c>
      <c r="E147" s="526">
        <v>3</v>
      </c>
      <c r="F147" s="580"/>
      <c r="G147" s="528">
        <f t="shared" si="12"/>
        <v>0</v>
      </c>
    </row>
    <row r="148" spans="1:7" x14ac:dyDescent="0.3">
      <c r="A148" s="1080"/>
      <c r="B148" s="529" t="s">
        <v>511</v>
      </c>
      <c r="C148" s="529" t="s">
        <v>492</v>
      </c>
      <c r="D148" s="525" t="s">
        <v>431</v>
      </c>
      <c r="E148" s="526">
        <v>21</v>
      </c>
      <c r="F148" s="580"/>
      <c r="G148" s="528">
        <f t="shared" si="12"/>
        <v>0</v>
      </c>
    </row>
    <row r="149" spans="1:7" x14ac:dyDescent="0.3">
      <c r="A149" s="1080"/>
      <c r="B149" s="529" t="s">
        <v>512</v>
      </c>
      <c r="C149" s="529" t="s">
        <v>494</v>
      </c>
      <c r="D149" s="525" t="s">
        <v>431</v>
      </c>
      <c r="E149" s="526">
        <v>15</v>
      </c>
      <c r="F149" s="580"/>
      <c r="G149" s="528">
        <f t="shared" si="12"/>
        <v>0</v>
      </c>
    </row>
    <row r="150" spans="1:7" ht="15" thickBot="1" x14ac:dyDescent="0.35">
      <c r="A150" s="1081"/>
      <c r="B150" s="531" t="s">
        <v>546</v>
      </c>
      <c r="C150" s="531" t="s">
        <v>464</v>
      </c>
      <c r="D150" s="525" t="s">
        <v>431</v>
      </c>
      <c r="E150" s="557">
        <v>1</v>
      </c>
      <c r="F150" s="582"/>
      <c r="G150" s="559">
        <f t="shared" si="12"/>
        <v>0</v>
      </c>
    </row>
    <row r="151" spans="1:7" ht="16.2" thickBot="1" x14ac:dyDescent="0.35">
      <c r="A151" s="532"/>
      <c r="B151" s="533"/>
      <c r="C151" s="533"/>
      <c r="D151" s="534" t="s">
        <v>440</v>
      </c>
      <c r="E151" s="535">
        <v>1</v>
      </c>
      <c r="F151" s="536"/>
      <c r="G151" s="537">
        <f>SUM(G143:G150)</f>
        <v>0</v>
      </c>
    </row>
    <row r="152" spans="1:7" ht="15" thickBot="1" x14ac:dyDescent="0.35">
      <c r="A152" s="538"/>
      <c r="B152" s="539"/>
      <c r="C152" s="539"/>
      <c r="D152" s="539"/>
      <c r="E152" s="539"/>
      <c r="F152" s="539"/>
      <c r="G152" s="540"/>
    </row>
    <row r="153" spans="1:7" x14ac:dyDescent="0.3">
      <c r="A153" s="1079">
        <v>1.17</v>
      </c>
      <c r="B153" s="542" t="s">
        <v>549</v>
      </c>
      <c r="C153" s="542" t="s">
        <v>550</v>
      </c>
      <c r="D153" s="1082"/>
      <c r="E153" s="1082"/>
      <c r="F153" s="1082"/>
      <c r="G153" s="1083"/>
    </row>
    <row r="154" spans="1:7" ht="27.6" x14ac:dyDescent="0.3">
      <c r="A154" s="1080"/>
      <c r="B154" s="547" t="s">
        <v>528</v>
      </c>
      <c r="C154" s="547" t="s">
        <v>474</v>
      </c>
      <c r="D154" s="525" t="s">
        <v>431</v>
      </c>
      <c r="E154" s="526">
        <v>1</v>
      </c>
      <c r="F154" s="527"/>
      <c r="G154" s="528">
        <f>E154*F154</f>
        <v>0</v>
      </c>
    </row>
    <row r="155" spans="1:7" x14ac:dyDescent="0.3">
      <c r="A155" s="1080"/>
      <c r="B155" s="529" t="s">
        <v>508</v>
      </c>
      <c r="C155" s="529" t="s">
        <v>509</v>
      </c>
      <c r="D155" s="525" t="s">
        <v>431</v>
      </c>
      <c r="E155" s="526">
        <v>1</v>
      </c>
      <c r="F155" s="527"/>
      <c r="G155" s="528">
        <f t="shared" ref="G155:G157" si="13">E155*F155</f>
        <v>0</v>
      </c>
    </row>
    <row r="156" spans="1:7" x14ac:dyDescent="0.3">
      <c r="A156" s="1080"/>
      <c r="B156" s="529" t="s">
        <v>524</v>
      </c>
      <c r="C156" s="529" t="s">
        <v>525</v>
      </c>
      <c r="D156" s="525" t="s">
        <v>431</v>
      </c>
      <c r="E156" s="526">
        <v>3</v>
      </c>
      <c r="F156" s="527"/>
      <c r="G156" s="528">
        <f t="shared" si="13"/>
        <v>0</v>
      </c>
    </row>
    <row r="157" spans="1:7" ht="15" thickBot="1" x14ac:dyDescent="0.35">
      <c r="A157" s="1081"/>
      <c r="B157" s="531" t="s">
        <v>511</v>
      </c>
      <c r="C157" s="531" t="s">
        <v>492</v>
      </c>
      <c r="D157" s="525" t="s">
        <v>431</v>
      </c>
      <c r="E157" s="526">
        <v>9</v>
      </c>
      <c r="F157" s="527"/>
      <c r="G157" s="528">
        <f t="shared" si="13"/>
        <v>0</v>
      </c>
    </row>
    <row r="158" spans="1:7" ht="16.2" thickBot="1" x14ac:dyDescent="0.35">
      <c r="A158" s="532"/>
      <c r="B158" s="533"/>
      <c r="C158" s="533"/>
      <c r="D158" s="534" t="s">
        <v>440</v>
      </c>
      <c r="E158" s="535">
        <v>1</v>
      </c>
      <c r="F158" s="536"/>
      <c r="G158" s="537">
        <f>SUM(G154:G157)</f>
        <v>0</v>
      </c>
    </row>
    <row r="159" spans="1:7" ht="15" thickBot="1" x14ac:dyDescent="0.35">
      <c r="A159" s="538"/>
      <c r="B159" s="539"/>
      <c r="C159" s="539"/>
      <c r="D159" s="539"/>
      <c r="E159" s="539"/>
      <c r="F159" s="539"/>
      <c r="G159" s="540"/>
    </row>
    <row r="160" spans="1:7" x14ac:dyDescent="0.3">
      <c r="A160" s="1079">
        <v>1.18</v>
      </c>
      <c r="B160" s="542" t="s">
        <v>551</v>
      </c>
      <c r="C160" s="542" t="s">
        <v>552</v>
      </c>
      <c r="D160" s="1082"/>
      <c r="E160" s="1082"/>
      <c r="F160" s="1082"/>
      <c r="G160" s="1083"/>
    </row>
    <row r="161" spans="1:7" ht="27.6" x14ac:dyDescent="0.3">
      <c r="A161" s="1080"/>
      <c r="B161" s="547" t="s">
        <v>473</v>
      </c>
      <c r="C161" s="547" t="s">
        <v>474</v>
      </c>
      <c r="D161" s="525" t="s">
        <v>431</v>
      </c>
      <c r="E161" s="526">
        <v>1</v>
      </c>
      <c r="F161" s="580"/>
      <c r="G161" s="528">
        <f t="shared" ref="G161:G167" si="14">E161*F161</f>
        <v>0</v>
      </c>
    </row>
    <row r="162" spans="1:7" x14ac:dyDescent="0.3">
      <c r="A162" s="1080"/>
      <c r="B162" s="529" t="s">
        <v>507</v>
      </c>
      <c r="C162" s="529" t="s">
        <v>488</v>
      </c>
      <c r="D162" s="525" t="s">
        <v>431</v>
      </c>
      <c r="E162" s="526">
        <v>1</v>
      </c>
      <c r="F162" s="580"/>
      <c r="G162" s="528">
        <f t="shared" si="14"/>
        <v>0</v>
      </c>
    </row>
    <row r="163" spans="1:7" x14ac:dyDescent="0.3">
      <c r="A163" s="1080"/>
      <c r="B163" s="529" t="s">
        <v>553</v>
      </c>
      <c r="C163" s="529" t="s">
        <v>509</v>
      </c>
      <c r="D163" s="525" t="s">
        <v>431</v>
      </c>
      <c r="E163" s="526">
        <v>1</v>
      </c>
      <c r="F163" s="580"/>
      <c r="G163" s="528">
        <f t="shared" si="14"/>
        <v>0</v>
      </c>
    </row>
    <row r="164" spans="1:7" x14ac:dyDescent="0.3">
      <c r="A164" s="1080"/>
      <c r="B164" s="529" t="s">
        <v>554</v>
      </c>
      <c r="C164" s="529" t="s">
        <v>555</v>
      </c>
      <c r="D164" s="525" t="s">
        <v>431</v>
      </c>
      <c r="E164" s="526">
        <v>1</v>
      </c>
      <c r="F164" s="580"/>
      <c r="G164" s="528">
        <f t="shared" si="14"/>
        <v>0</v>
      </c>
    </row>
    <row r="165" spans="1:7" x14ac:dyDescent="0.3">
      <c r="A165" s="1080"/>
      <c r="B165" s="529" t="s">
        <v>491</v>
      </c>
      <c r="C165" s="529" t="s">
        <v>492</v>
      </c>
      <c r="D165" s="525" t="s">
        <v>431</v>
      </c>
      <c r="E165" s="526">
        <v>12</v>
      </c>
      <c r="F165" s="580"/>
      <c r="G165" s="528">
        <f t="shared" si="14"/>
        <v>0</v>
      </c>
    </row>
    <row r="166" spans="1:7" x14ac:dyDescent="0.3">
      <c r="A166" s="1080"/>
      <c r="B166" s="529" t="s">
        <v>493</v>
      </c>
      <c r="C166" s="529" t="s">
        <v>494</v>
      </c>
      <c r="D166" s="525" t="s">
        <v>431</v>
      </c>
      <c r="E166" s="526">
        <v>15</v>
      </c>
      <c r="F166" s="580"/>
      <c r="G166" s="528">
        <f t="shared" si="14"/>
        <v>0</v>
      </c>
    </row>
    <row r="167" spans="1:7" ht="15" thickBot="1" x14ac:dyDescent="0.35">
      <c r="A167" s="1090"/>
      <c r="B167" s="565" t="s">
        <v>463</v>
      </c>
      <c r="C167" s="565" t="s">
        <v>464</v>
      </c>
      <c r="D167" s="525" t="s">
        <v>431</v>
      </c>
      <c r="E167" s="526">
        <v>1</v>
      </c>
      <c r="F167" s="580"/>
      <c r="G167" s="528">
        <f t="shared" si="14"/>
        <v>0</v>
      </c>
    </row>
    <row r="168" spans="1:7" ht="16.2" thickBot="1" x14ac:dyDescent="0.35">
      <c r="A168" s="584"/>
      <c r="B168" s="533"/>
      <c r="C168" s="533"/>
      <c r="D168" s="534" t="s">
        <v>440</v>
      </c>
      <c r="E168" s="535">
        <v>1</v>
      </c>
      <c r="F168" s="536"/>
      <c r="G168" s="537">
        <f>SUM(G161:G167)</f>
        <v>0</v>
      </c>
    </row>
    <row r="169" spans="1:7" ht="15" thickBot="1" x14ac:dyDescent="0.35">
      <c r="A169" s="538"/>
      <c r="B169" s="539"/>
      <c r="C169" s="539"/>
      <c r="D169" s="539"/>
      <c r="E169" s="539"/>
      <c r="F169" s="539"/>
      <c r="G169" s="540"/>
    </row>
    <row r="170" spans="1:7" x14ac:dyDescent="0.3">
      <c r="A170" s="1079">
        <v>1.19</v>
      </c>
      <c r="B170" s="542" t="s">
        <v>556</v>
      </c>
      <c r="C170" s="542" t="s">
        <v>557</v>
      </c>
      <c r="D170" s="1082"/>
      <c r="E170" s="1082"/>
      <c r="F170" s="1082"/>
      <c r="G170" s="1083"/>
    </row>
    <row r="171" spans="1:7" ht="27.6" x14ac:dyDescent="0.3">
      <c r="A171" s="1080"/>
      <c r="B171" s="547" t="s">
        <v>528</v>
      </c>
      <c r="C171" s="547" t="s">
        <v>474</v>
      </c>
      <c r="D171" s="525" t="s">
        <v>431</v>
      </c>
      <c r="E171" s="526">
        <v>1</v>
      </c>
      <c r="F171" s="527"/>
      <c r="G171" s="528">
        <f>E171*F171</f>
        <v>0</v>
      </c>
    </row>
    <row r="172" spans="1:7" x14ac:dyDescent="0.3">
      <c r="A172" s="1080"/>
      <c r="B172" s="529" t="s">
        <v>489</v>
      </c>
      <c r="C172" s="529" t="s">
        <v>542</v>
      </c>
      <c r="D172" s="525" t="s">
        <v>431</v>
      </c>
      <c r="E172" s="526">
        <v>1</v>
      </c>
      <c r="F172" s="527"/>
      <c r="G172" s="528">
        <f>E172*F172</f>
        <v>0</v>
      </c>
    </row>
    <row r="173" spans="1:7" x14ac:dyDescent="0.3">
      <c r="A173" s="1080"/>
      <c r="B173" s="529" t="s">
        <v>558</v>
      </c>
      <c r="C173" s="529" t="s">
        <v>544</v>
      </c>
      <c r="D173" s="525" t="s">
        <v>431</v>
      </c>
      <c r="E173" s="526">
        <v>3</v>
      </c>
      <c r="F173" s="527"/>
      <c r="G173" s="528">
        <f>E173*F173</f>
        <v>0</v>
      </c>
    </row>
    <row r="174" spans="1:7" x14ac:dyDescent="0.3">
      <c r="A174" s="1080"/>
      <c r="B174" s="529" t="s">
        <v>491</v>
      </c>
      <c r="C174" s="529" t="s">
        <v>492</v>
      </c>
      <c r="D174" s="525" t="s">
        <v>431</v>
      </c>
      <c r="E174" s="526">
        <v>18</v>
      </c>
      <c r="F174" s="527"/>
      <c r="G174" s="528">
        <f>E174*F174</f>
        <v>0</v>
      </c>
    </row>
    <row r="175" spans="1:7" ht="15" thickBot="1" x14ac:dyDescent="0.35">
      <c r="A175" s="1081"/>
      <c r="B175" s="531" t="s">
        <v>463</v>
      </c>
      <c r="C175" s="531" t="s">
        <v>464</v>
      </c>
      <c r="D175" s="525" t="s">
        <v>431</v>
      </c>
      <c r="E175" s="557">
        <v>1</v>
      </c>
      <c r="F175" s="558"/>
      <c r="G175" s="559">
        <f>E175*F175</f>
        <v>0</v>
      </c>
    </row>
    <row r="176" spans="1:7" ht="16.2" thickBot="1" x14ac:dyDescent="0.35">
      <c r="A176" s="532"/>
      <c r="B176" s="533"/>
      <c r="C176" s="533"/>
      <c r="D176" s="534" t="s">
        <v>440</v>
      </c>
      <c r="E176" s="535">
        <v>1</v>
      </c>
      <c r="F176" s="536"/>
      <c r="G176" s="537">
        <f>SUM(G171:G175)</f>
        <v>0</v>
      </c>
    </row>
    <row r="177" spans="1:7" ht="15" thickBot="1" x14ac:dyDescent="0.35">
      <c r="A177" s="538"/>
      <c r="B177" s="539"/>
      <c r="C177" s="539"/>
      <c r="D177" s="539"/>
      <c r="E177" s="539"/>
      <c r="F177" s="539"/>
      <c r="G177" s="540"/>
    </row>
    <row r="178" spans="1:7" x14ac:dyDescent="0.3">
      <c r="A178" s="1079">
        <v>1.2</v>
      </c>
      <c r="B178" s="542" t="s">
        <v>559</v>
      </c>
      <c r="C178" s="542" t="s">
        <v>560</v>
      </c>
      <c r="D178" s="1082"/>
      <c r="E178" s="1082"/>
      <c r="F178" s="1082"/>
      <c r="G178" s="1083"/>
    </row>
    <row r="179" spans="1:7" ht="27.6" x14ac:dyDescent="0.3">
      <c r="A179" s="1080"/>
      <c r="B179" s="547" t="s">
        <v>528</v>
      </c>
      <c r="C179" s="547" t="s">
        <v>474</v>
      </c>
      <c r="D179" s="525" t="s">
        <v>431</v>
      </c>
      <c r="E179" s="526">
        <v>1</v>
      </c>
      <c r="F179" s="580"/>
      <c r="G179" s="528">
        <f t="shared" ref="G179:G186" si="15">E179*F179</f>
        <v>0</v>
      </c>
    </row>
    <row r="180" spans="1:7" x14ac:dyDescent="0.3">
      <c r="A180" s="1080"/>
      <c r="B180" s="529" t="s">
        <v>487</v>
      </c>
      <c r="C180" s="529" t="s">
        <v>488</v>
      </c>
      <c r="D180" s="525" t="s">
        <v>431</v>
      </c>
      <c r="E180" s="526">
        <v>1</v>
      </c>
      <c r="F180" s="580"/>
      <c r="G180" s="528">
        <f t="shared" si="15"/>
        <v>0</v>
      </c>
    </row>
    <row r="181" spans="1:7" x14ac:dyDescent="0.3">
      <c r="A181" s="1080"/>
      <c r="B181" s="529" t="s">
        <v>553</v>
      </c>
      <c r="C181" s="529" t="s">
        <v>509</v>
      </c>
      <c r="D181" s="525" t="s">
        <v>431</v>
      </c>
      <c r="E181" s="526">
        <v>1</v>
      </c>
      <c r="F181" s="580"/>
      <c r="G181" s="528">
        <f t="shared" si="15"/>
        <v>0</v>
      </c>
    </row>
    <row r="182" spans="1:7" x14ac:dyDescent="0.3">
      <c r="A182" s="1080"/>
      <c r="B182" s="529" t="s">
        <v>489</v>
      </c>
      <c r="C182" s="529" t="s">
        <v>561</v>
      </c>
      <c r="D182" s="525" t="s">
        <v>431</v>
      </c>
      <c r="E182" s="526">
        <v>1</v>
      </c>
      <c r="F182" s="580"/>
      <c r="G182" s="528">
        <f t="shared" si="15"/>
        <v>0</v>
      </c>
    </row>
    <row r="183" spans="1:7" x14ac:dyDescent="0.3">
      <c r="A183" s="1080"/>
      <c r="B183" s="529" t="s">
        <v>558</v>
      </c>
      <c r="C183" s="529" t="s">
        <v>544</v>
      </c>
      <c r="D183" s="525" t="s">
        <v>431</v>
      </c>
      <c r="E183" s="526">
        <v>3</v>
      </c>
      <c r="F183" s="580"/>
      <c r="G183" s="528">
        <f t="shared" si="15"/>
        <v>0</v>
      </c>
    </row>
    <row r="184" spans="1:7" x14ac:dyDescent="0.3">
      <c r="A184" s="1080"/>
      <c r="B184" s="529" t="s">
        <v>491</v>
      </c>
      <c r="C184" s="529" t="s">
        <v>492</v>
      </c>
      <c r="D184" s="525" t="s">
        <v>431</v>
      </c>
      <c r="E184" s="526">
        <v>25</v>
      </c>
      <c r="F184" s="580"/>
      <c r="G184" s="528">
        <f t="shared" si="15"/>
        <v>0</v>
      </c>
    </row>
    <row r="185" spans="1:7" x14ac:dyDescent="0.3">
      <c r="A185" s="1080"/>
      <c r="B185" s="529" t="s">
        <v>493</v>
      </c>
      <c r="C185" s="529" t="s">
        <v>494</v>
      </c>
      <c r="D185" s="525" t="s">
        <v>431</v>
      </c>
      <c r="E185" s="526">
        <v>18</v>
      </c>
      <c r="F185" s="580"/>
      <c r="G185" s="528">
        <f t="shared" si="15"/>
        <v>0</v>
      </c>
    </row>
    <row r="186" spans="1:7" ht="15" thickBot="1" x14ac:dyDescent="0.35">
      <c r="A186" s="1081"/>
      <c r="B186" s="565" t="s">
        <v>463</v>
      </c>
      <c r="C186" s="565" t="s">
        <v>464</v>
      </c>
      <c r="D186" s="566" t="s">
        <v>431</v>
      </c>
      <c r="E186" s="567">
        <v>1</v>
      </c>
      <c r="F186" s="585"/>
      <c r="G186" s="559">
        <f t="shared" si="15"/>
        <v>0</v>
      </c>
    </row>
    <row r="187" spans="1:7" ht="16.2" thickBot="1" x14ac:dyDescent="0.35">
      <c r="A187" s="532"/>
      <c r="B187" s="533"/>
      <c r="C187" s="533"/>
      <c r="D187" s="554" t="s">
        <v>440</v>
      </c>
      <c r="E187" s="555">
        <v>1</v>
      </c>
      <c r="F187" s="556"/>
      <c r="G187" s="537">
        <f>SUM(G179:G186)</f>
        <v>0</v>
      </c>
    </row>
    <row r="188" spans="1:7" ht="15" thickBot="1" x14ac:dyDescent="0.35">
      <c r="A188" s="538"/>
      <c r="B188" s="539"/>
      <c r="C188" s="539"/>
      <c r="D188" s="539"/>
      <c r="E188" s="539"/>
      <c r="F188" s="539"/>
      <c r="G188" s="540"/>
    </row>
    <row r="189" spans="1:7" x14ac:dyDescent="0.3">
      <c r="A189" s="1079">
        <v>1.21</v>
      </c>
      <c r="B189" s="542" t="s">
        <v>562</v>
      </c>
      <c r="C189" s="542" t="s">
        <v>563</v>
      </c>
      <c r="D189" s="1082"/>
      <c r="E189" s="1082"/>
      <c r="F189" s="1082"/>
      <c r="G189" s="1083"/>
    </row>
    <row r="190" spans="1:7" ht="27.6" x14ac:dyDescent="0.3">
      <c r="A190" s="1080"/>
      <c r="B190" s="547" t="s">
        <v>528</v>
      </c>
      <c r="C190" s="547" t="s">
        <v>474</v>
      </c>
      <c r="D190" s="525" t="s">
        <v>431</v>
      </c>
      <c r="E190" s="526">
        <v>1</v>
      </c>
      <c r="F190" s="527"/>
      <c r="G190" s="528">
        <f>E190*F190</f>
        <v>0</v>
      </c>
    </row>
    <row r="191" spans="1:7" x14ac:dyDescent="0.3">
      <c r="A191" s="1080"/>
      <c r="B191" s="529" t="s">
        <v>489</v>
      </c>
      <c r="C191" s="529" t="s">
        <v>542</v>
      </c>
      <c r="D191" s="525" t="s">
        <v>431</v>
      </c>
      <c r="E191" s="526">
        <v>1</v>
      </c>
      <c r="F191" s="527"/>
      <c r="G191" s="528">
        <f>E191*F191</f>
        <v>0</v>
      </c>
    </row>
    <row r="192" spans="1:7" x14ac:dyDescent="0.3">
      <c r="A192" s="1080"/>
      <c r="B192" s="529" t="s">
        <v>558</v>
      </c>
      <c r="C192" s="529" t="s">
        <v>544</v>
      </c>
      <c r="D192" s="525" t="s">
        <v>431</v>
      </c>
      <c r="E192" s="526">
        <v>3</v>
      </c>
      <c r="F192" s="527"/>
      <c r="G192" s="528">
        <f>E192*F192</f>
        <v>0</v>
      </c>
    </row>
    <row r="193" spans="1:7" x14ac:dyDescent="0.3">
      <c r="A193" s="1080"/>
      <c r="B193" s="529" t="s">
        <v>491</v>
      </c>
      <c r="C193" s="529" t="s">
        <v>492</v>
      </c>
      <c r="D193" s="525" t="s">
        <v>431</v>
      </c>
      <c r="E193" s="526">
        <v>21</v>
      </c>
      <c r="F193" s="527"/>
      <c r="G193" s="528">
        <f>E193*F193</f>
        <v>0</v>
      </c>
    </row>
    <row r="194" spans="1:7" ht="15" thickBot="1" x14ac:dyDescent="0.35">
      <c r="A194" s="1081"/>
      <c r="B194" s="531" t="s">
        <v>463</v>
      </c>
      <c r="C194" s="531" t="s">
        <v>464</v>
      </c>
      <c r="D194" s="566" t="s">
        <v>431</v>
      </c>
      <c r="E194" s="567">
        <v>1</v>
      </c>
      <c r="F194" s="568"/>
      <c r="G194" s="559">
        <f>E194*F194</f>
        <v>0</v>
      </c>
    </row>
    <row r="195" spans="1:7" ht="16.2" thickBot="1" x14ac:dyDescent="0.35">
      <c r="A195" s="532"/>
      <c r="B195" s="533"/>
      <c r="C195" s="533"/>
      <c r="D195" s="534" t="s">
        <v>440</v>
      </c>
      <c r="E195" s="535">
        <v>1</v>
      </c>
      <c r="F195" s="536"/>
      <c r="G195" s="537">
        <f>SUM(G190:G194)</f>
        <v>0</v>
      </c>
    </row>
    <row r="196" spans="1:7" ht="16.2" thickBot="1" x14ac:dyDescent="0.35">
      <c r="A196" s="533"/>
      <c r="B196" s="533"/>
      <c r="C196" s="533"/>
      <c r="D196" s="586" t="s">
        <v>1</v>
      </c>
      <c r="E196" s="587"/>
      <c r="F196" s="588"/>
      <c r="G196" s="589">
        <f>SUM(G11,G24,G32,G39,G47,G57,G64,G72,G82,G88,G101,G112,G122,G132,G140,G151,G158,G168,G176,G187,G195)</f>
        <v>0</v>
      </c>
    </row>
    <row r="197" spans="1:7" ht="15" thickBot="1" x14ac:dyDescent="0.35">
      <c r="A197" s="590"/>
      <c r="B197" s="590"/>
      <c r="C197" s="590"/>
      <c r="D197" s="590"/>
      <c r="E197" s="590"/>
      <c r="F197" s="590"/>
      <c r="G197" s="590"/>
    </row>
    <row r="198" spans="1:7" ht="28.2" thickBot="1" x14ac:dyDescent="0.35">
      <c r="A198" s="591">
        <v>2</v>
      </c>
      <c r="B198" s="592" t="s">
        <v>564</v>
      </c>
      <c r="C198" s="592" t="s">
        <v>565</v>
      </c>
      <c r="D198" s="518" t="s">
        <v>423</v>
      </c>
      <c r="E198" s="518" t="s">
        <v>424</v>
      </c>
      <c r="F198" s="370" t="s">
        <v>425</v>
      </c>
      <c r="G198" s="519" t="s">
        <v>426</v>
      </c>
    </row>
    <row r="199" spans="1:7" x14ac:dyDescent="0.3">
      <c r="A199" s="593">
        <v>2.1</v>
      </c>
      <c r="B199" s="594" t="s">
        <v>566</v>
      </c>
      <c r="C199" s="594" t="s">
        <v>567</v>
      </c>
      <c r="D199" s="595" t="s">
        <v>3</v>
      </c>
      <c r="E199" s="526">
        <v>950</v>
      </c>
      <c r="F199" s="527"/>
      <c r="G199" s="528">
        <f t="shared" ref="G199:G218" si="16">E199*F199</f>
        <v>0</v>
      </c>
    </row>
    <row r="200" spans="1:7" x14ac:dyDescent="0.3">
      <c r="A200" s="596">
        <v>2.2000000000000002</v>
      </c>
      <c r="B200" s="594" t="s">
        <v>568</v>
      </c>
      <c r="C200" s="594" t="s">
        <v>569</v>
      </c>
      <c r="D200" s="595" t="s">
        <v>3</v>
      </c>
      <c r="E200" s="526">
        <v>15</v>
      </c>
      <c r="F200" s="527"/>
      <c r="G200" s="528">
        <f t="shared" si="16"/>
        <v>0</v>
      </c>
    </row>
    <row r="201" spans="1:7" x14ac:dyDescent="0.3">
      <c r="A201" s="593">
        <v>2.2999999999999998</v>
      </c>
      <c r="B201" s="594" t="s">
        <v>570</v>
      </c>
      <c r="C201" s="594" t="s">
        <v>571</v>
      </c>
      <c r="D201" s="595" t="s">
        <v>3</v>
      </c>
      <c r="E201" s="526">
        <v>15</v>
      </c>
      <c r="F201" s="527"/>
      <c r="G201" s="528">
        <f t="shared" si="16"/>
        <v>0</v>
      </c>
    </row>
    <row r="202" spans="1:7" x14ac:dyDescent="0.3">
      <c r="A202" s="596">
        <v>2.4</v>
      </c>
      <c r="B202" s="594" t="s">
        <v>572</v>
      </c>
      <c r="C202" s="594" t="s">
        <v>573</v>
      </c>
      <c r="D202" s="595" t="s">
        <v>3</v>
      </c>
      <c r="E202" s="526">
        <v>40</v>
      </c>
      <c r="F202" s="527"/>
      <c r="G202" s="528">
        <f t="shared" si="16"/>
        <v>0</v>
      </c>
    </row>
    <row r="203" spans="1:7" ht="27.6" x14ac:dyDescent="0.3">
      <c r="A203" s="593">
        <v>2.5</v>
      </c>
      <c r="B203" s="594" t="s">
        <v>574</v>
      </c>
      <c r="C203" s="594" t="s">
        <v>575</v>
      </c>
      <c r="D203" s="595" t="s">
        <v>3</v>
      </c>
      <c r="E203" s="526">
        <v>80</v>
      </c>
      <c r="F203" s="527"/>
      <c r="G203" s="528">
        <f t="shared" si="16"/>
        <v>0</v>
      </c>
    </row>
    <row r="204" spans="1:7" x14ac:dyDescent="0.3">
      <c r="A204" s="596">
        <v>2.6</v>
      </c>
      <c r="B204" s="594" t="s">
        <v>576</v>
      </c>
      <c r="C204" s="594" t="s">
        <v>577</v>
      </c>
      <c r="D204" s="595" t="s">
        <v>3</v>
      </c>
      <c r="E204" s="526">
        <v>10</v>
      </c>
      <c r="F204" s="527"/>
      <c r="G204" s="528">
        <f t="shared" si="16"/>
        <v>0</v>
      </c>
    </row>
    <row r="205" spans="1:7" x14ac:dyDescent="0.3">
      <c r="A205" s="593">
        <v>2.7</v>
      </c>
      <c r="B205" s="594" t="s">
        <v>578</v>
      </c>
      <c r="C205" s="594" t="s">
        <v>579</v>
      </c>
      <c r="D205" s="595" t="s">
        <v>3</v>
      </c>
      <c r="E205" s="526">
        <v>30</v>
      </c>
      <c r="F205" s="527"/>
      <c r="G205" s="528">
        <f t="shared" si="16"/>
        <v>0</v>
      </c>
    </row>
    <row r="206" spans="1:7" x14ac:dyDescent="0.3">
      <c r="A206" s="596">
        <v>2.8</v>
      </c>
      <c r="B206" s="594" t="s">
        <v>580</v>
      </c>
      <c r="C206" s="594" t="s">
        <v>581</v>
      </c>
      <c r="D206" s="595" t="s">
        <v>3</v>
      </c>
      <c r="E206" s="526">
        <v>350</v>
      </c>
      <c r="F206" s="527"/>
      <c r="G206" s="528">
        <f t="shared" si="16"/>
        <v>0</v>
      </c>
    </row>
    <row r="207" spans="1:7" x14ac:dyDescent="0.3">
      <c r="A207" s="593">
        <v>2.9</v>
      </c>
      <c r="B207" s="594" t="s">
        <v>582</v>
      </c>
      <c r="C207" s="594" t="s">
        <v>583</v>
      </c>
      <c r="D207" s="595" t="s">
        <v>3</v>
      </c>
      <c r="E207" s="526">
        <v>40</v>
      </c>
      <c r="F207" s="527"/>
      <c r="G207" s="528">
        <f t="shared" si="16"/>
        <v>0</v>
      </c>
    </row>
    <row r="208" spans="1:7" x14ac:dyDescent="0.3">
      <c r="A208" s="597">
        <v>2.1</v>
      </c>
      <c r="B208" s="594" t="s">
        <v>584</v>
      </c>
      <c r="C208" s="594" t="s">
        <v>585</v>
      </c>
      <c r="D208" s="595" t="s">
        <v>3</v>
      </c>
      <c r="E208" s="526">
        <v>150</v>
      </c>
      <c r="F208" s="527"/>
      <c r="G208" s="528">
        <f t="shared" si="16"/>
        <v>0</v>
      </c>
    </row>
    <row r="209" spans="1:7" x14ac:dyDescent="0.3">
      <c r="A209" s="597">
        <v>2.11</v>
      </c>
      <c r="B209" s="594" t="s">
        <v>586</v>
      </c>
      <c r="C209" s="594" t="s">
        <v>587</v>
      </c>
      <c r="D209" s="595" t="s">
        <v>3</v>
      </c>
      <c r="E209" s="526">
        <v>500</v>
      </c>
      <c r="F209" s="527"/>
      <c r="G209" s="528">
        <f t="shared" si="16"/>
        <v>0</v>
      </c>
    </row>
    <row r="210" spans="1:7" x14ac:dyDescent="0.3">
      <c r="A210" s="597">
        <v>2.12</v>
      </c>
      <c r="B210" s="594" t="s">
        <v>588</v>
      </c>
      <c r="C210" s="594" t="s">
        <v>589</v>
      </c>
      <c r="D210" s="595" t="s">
        <v>3</v>
      </c>
      <c r="E210" s="526">
        <v>5000</v>
      </c>
      <c r="F210" s="527"/>
      <c r="G210" s="528">
        <f t="shared" si="16"/>
        <v>0</v>
      </c>
    </row>
    <row r="211" spans="1:7" x14ac:dyDescent="0.3">
      <c r="A211" s="597">
        <v>2.13</v>
      </c>
      <c r="B211" s="594" t="s">
        <v>590</v>
      </c>
      <c r="C211" s="594" t="s">
        <v>591</v>
      </c>
      <c r="D211" s="595" t="s">
        <v>3</v>
      </c>
      <c r="E211" s="526">
        <v>450</v>
      </c>
      <c r="F211" s="527"/>
      <c r="G211" s="528">
        <f t="shared" si="16"/>
        <v>0</v>
      </c>
    </row>
    <row r="212" spans="1:7" x14ac:dyDescent="0.3">
      <c r="A212" s="597">
        <v>2.14</v>
      </c>
      <c r="B212" s="594" t="s">
        <v>592</v>
      </c>
      <c r="C212" s="594" t="s">
        <v>593</v>
      </c>
      <c r="D212" s="595" t="s">
        <v>3</v>
      </c>
      <c r="E212" s="526">
        <v>4500</v>
      </c>
      <c r="F212" s="527"/>
      <c r="G212" s="528">
        <f t="shared" si="16"/>
        <v>0</v>
      </c>
    </row>
    <row r="213" spans="1:7" ht="41.4" x14ac:dyDescent="0.3">
      <c r="A213" s="597">
        <v>2.15</v>
      </c>
      <c r="B213" s="594" t="s">
        <v>594</v>
      </c>
      <c r="C213" s="594" t="s">
        <v>595</v>
      </c>
      <c r="D213" s="595" t="s">
        <v>3</v>
      </c>
      <c r="E213" s="526">
        <v>100</v>
      </c>
      <c r="F213" s="527"/>
      <c r="G213" s="528">
        <f t="shared" si="16"/>
        <v>0</v>
      </c>
    </row>
    <row r="214" spans="1:7" ht="41.4" x14ac:dyDescent="0.3">
      <c r="A214" s="597">
        <v>2.16</v>
      </c>
      <c r="B214" s="594" t="s">
        <v>596</v>
      </c>
      <c r="C214" s="594" t="s">
        <v>597</v>
      </c>
      <c r="D214" s="595" t="s">
        <v>3</v>
      </c>
      <c r="E214" s="526">
        <v>150</v>
      </c>
      <c r="F214" s="527"/>
      <c r="G214" s="528">
        <f t="shared" si="16"/>
        <v>0</v>
      </c>
    </row>
    <row r="215" spans="1:7" ht="41.4" x14ac:dyDescent="0.3">
      <c r="A215" s="597">
        <v>2.17</v>
      </c>
      <c r="B215" s="594" t="s">
        <v>598</v>
      </c>
      <c r="C215" s="594" t="s">
        <v>599</v>
      </c>
      <c r="D215" s="595" t="s">
        <v>3</v>
      </c>
      <c r="E215" s="526">
        <v>100</v>
      </c>
      <c r="F215" s="527"/>
      <c r="G215" s="528">
        <f t="shared" si="16"/>
        <v>0</v>
      </c>
    </row>
    <row r="216" spans="1:7" ht="41.4" x14ac:dyDescent="0.3">
      <c r="A216" s="597">
        <v>2.1800000000000002</v>
      </c>
      <c r="B216" s="594" t="s">
        <v>600</v>
      </c>
      <c r="C216" s="594" t="s">
        <v>601</v>
      </c>
      <c r="D216" s="595" t="s">
        <v>3</v>
      </c>
      <c r="E216" s="526">
        <v>20</v>
      </c>
      <c r="F216" s="527"/>
      <c r="G216" s="528">
        <f t="shared" si="16"/>
        <v>0</v>
      </c>
    </row>
    <row r="217" spans="1:7" ht="41.4" x14ac:dyDescent="0.3">
      <c r="A217" s="597">
        <v>2.19</v>
      </c>
      <c r="B217" s="594" t="s">
        <v>602</v>
      </c>
      <c r="C217" s="594" t="s">
        <v>603</v>
      </c>
      <c r="D217" s="595" t="s">
        <v>3</v>
      </c>
      <c r="E217" s="526">
        <v>250</v>
      </c>
      <c r="F217" s="527"/>
      <c r="G217" s="528">
        <f t="shared" si="16"/>
        <v>0</v>
      </c>
    </row>
    <row r="218" spans="1:7" ht="42" thickBot="1" x14ac:dyDescent="0.35">
      <c r="A218" s="598">
        <v>2.2000000000000002</v>
      </c>
      <c r="B218" s="599" t="s">
        <v>604</v>
      </c>
      <c r="C218" s="599" t="s">
        <v>605</v>
      </c>
      <c r="D218" s="600" t="s">
        <v>3</v>
      </c>
      <c r="E218" s="526">
        <v>250</v>
      </c>
      <c r="F218" s="527"/>
      <c r="G218" s="601">
        <f t="shared" si="16"/>
        <v>0</v>
      </c>
    </row>
    <row r="219" spans="1:7" ht="16.2" thickBot="1" x14ac:dyDescent="0.35">
      <c r="A219" s="602"/>
      <c r="B219" s="602"/>
      <c r="C219" s="603"/>
      <c r="D219" s="586" t="s">
        <v>1</v>
      </c>
      <c r="E219" s="587"/>
      <c r="F219" s="588"/>
      <c r="G219" s="385">
        <f>SUM(G199:G218)</f>
        <v>0</v>
      </c>
    </row>
    <row r="220" spans="1:7" ht="15" thickBot="1" x14ac:dyDescent="0.35">
      <c r="A220" s="590"/>
      <c r="B220" s="590"/>
      <c r="C220" s="590"/>
      <c r="D220" s="590"/>
      <c r="E220" s="590"/>
      <c r="F220" s="590"/>
      <c r="G220" s="590"/>
    </row>
    <row r="221" spans="1:7" ht="28.2" thickBot="1" x14ac:dyDescent="0.35">
      <c r="A221" s="516">
        <v>3</v>
      </c>
      <c r="B221" s="604" t="s">
        <v>606</v>
      </c>
      <c r="C221" s="604" t="s">
        <v>607</v>
      </c>
      <c r="D221" s="518" t="s">
        <v>423</v>
      </c>
      <c r="E221" s="518" t="s">
        <v>424</v>
      </c>
      <c r="F221" s="370" t="s">
        <v>425</v>
      </c>
      <c r="G221" s="519" t="s">
        <v>426</v>
      </c>
    </row>
    <row r="222" spans="1:7" ht="27.6" x14ac:dyDescent="0.3">
      <c r="A222" s="596">
        <v>3.1</v>
      </c>
      <c r="B222" s="605" t="s">
        <v>608</v>
      </c>
      <c r="C222" s="605" t="s">
        <v>609</v>
      </c>
      <c r="D222" s="525" t="s">
        <v>431</v>
      </c>
      <c r="E222" s="526">
        <v>25</v>
      </c>
      <c r="F222" s="527"/>
      <c r="G222" s="528">
        <f>E222*F222</f>
        <v>0</v>
      </c>
    </row>
    <row r="223" spans="1:7" ht="41.4" x14ac:dyDescent="0.3">
      <c r="A223" s="596">
        <v>3.2</v>
      </c>
      <c r="B223" s="605" t="s">
        <v>610</v>
      </c>
      <c r="C223" s="605" t="s">
        <v>611</v>
      </c>
      <c r="D223" s="525" t="s">
        <v>431</v>
      </c>
      <c r="E223" s="526">
        <v>6</v>
      </c>
      <c r="F223" s="527"/>
      <c r="G223" s="528">
        <f t="shared" ref="G223:G226" si="17">E223*F223</f>
        <v>0</v>
      </c>
    </row>
    <row r="224" spans="1:7" ht="27.6" x14ac:dyDescent="0.3">
      <c r="A224" s="596">
        <v>3.3</v>
      </c>
      <c r="B224" s="605" t="s">
        <v>612</v>
      </c>
      <c r="C224" s="605" t="s">
        <v>613</v>
      </c>
      <c r="D224" s="525" t="s">
        <v>431</v>
      </c>
      <c r="E224" s="526">
        <v>414</v>
      </c>
      <c r="F224" s="527"/>
      <c r="G224" s="528">
        <f t="shared" si="17"/>
        <v>0</v>
      </c>
    </row>
    <row r="225" spans="1:7" ht="27.6" x14ac:dyDescent="0.3">
      <c r="A225" s="596">
        <v>3.4</v>
      </c>
      <c r="B225" s="605" t="s">
        <v>614</v>
      </c>
      <c r="C225" s="605" t="s">
        <v>615</v>
      </c>
      <c r="D225" s="525" t="s">
        <v>431</v>
      </c>
      <c r="E225" s="526">
        <v>1</v>
      </c>
      <c r="F225" s="527"/>
      <c r="G225" s="528">
        <f t="shared" si="17"/>
        <v>0</v>
      </c>
    </row>
    <row r="226" spans="1:7" ht="27.6" x14ac:dyDescent="0.3">
      <c r="A226" s="596">
        <v>3.5</v>
      </c>
      <c r="B226" s="606" t="s">
        <v>616</v>
      </c>
      <c r="C226" s="606" t="s">
        <v>617</v>
      </c>
      <c r="D226" s="525" t="s">
        <v>431</v>
      </c>
      <c r="E226" s="526">
        <v>16</v>
      </c>
      <c r="F226" s="527"/>
      <c r="G226" s="528">
        <f t="shared" si="17"/>
        <v>0</v>
      </c>
    </row>
    <row r="227" spans="1:7" ht="41.4" x14ac:dyDescent="0.3">
      <c r="A227" s="596">
        <v>3.6</v>
      </c>
      <c r="B227" s="606" t="s">
        <v>618</v>
      </c>
      <c r="C227" s="606" t="s">
        <v>619</v>
      </c>
      <c r="D227" s="525" t="s">
        <v>431</v>
      </c>
      <c r="E227" s="526">
        <v>4</v>
      </c>
      <c r="F227" s="527"/>
      <c r="G227" s="528">
        <f>E227*F227</f>
        <v>0</v>
      </c>
    </row>
    <row r="228" spans="1:7" ht="27.6" x14ac:dyDescent="0.3">
      <c r="A228" s="596">
        <v>3.7</v>
      </c>
      <c r="B228" s="607" t="s">
        <v>620</v>
      </c>
      <c r="C228" s="607" t="s">
        <v>621</v>
      </c>
      <c r="D228" s="525" t="s">
        <v>431</v>
      </c>
      <c r="E228" s="526">
        <v>86</v>
      </c>
      <c r="F228" s="527"/>
      <c r="G228" s="528">
        <f>E228*F228</f>
        <v>0</v>
      </c>
    </row>
    <row r="229" spans="1:7" ht="27.6" x14ac:dyDescent="0.3">
      <c r="A229" s="596">
        <v>3.8</v>
      </c>
      <c r="B229" s="607" t="s">
        <v>620</v>
      </c>
      <c r="C229" s="607" t="s">
        <v>621</v>
      </c>
      <c r="D229" s="525" t="s">
        <v>431</v>
      </c>
      <c r="E229" s="526">
        <v>16</v>
      </c>
      <c r="F229" s="527"/>
      <c r="G229" s="528">
        <f>E229*F229</f>
        <v>0</v>
      </c>
    </row>
    <row r="230" spans="1:7" ht="27.6" x14ac:dyDescent="0.3">
      <c r="A230" s="596">
        <v>3.9</v>
      </c>
      <c r="B230" s="607" t="s">
        <v>622</v>
      </c>
      <c r="C230" s="607" t="s">
        <v>623</v>
      </c>
      <c r="D230" s="525" t="s">
        <v>431</v>
      </c>
      <c r="E230" s="526">
        <v>89</v>
      </c>
      <c r="F230" s="527"/>
      <c r="G230" s="528">
        <f>E230*F230</f>
        <v>0</v>
      </c>
    </row>
    <row r="231" spans="1:7" ht="27.6" x14ac:dyDescent="0.3">
      <c r="A231" s="597">
        <v>3.1</v>
      </c>
      <c r="B231" s="605" t="s">
        <v>624</v>
      </c>
      <c r="C231" s="605" t="s">
        <v>625</v>
      </c>
      <c r="D231" s="525" t="s">
        <v>431</v>
      </c>
      <c r="E231" s="526">
        <v>18</v>
      </c>
      <c r="F231" s="527"/>
      <c r="G231" s="528">
        <f t="shared" ref="G231:G243" si="18">E231*F231</f>
        <v>0</v>
      </c>
    </row>
    <row r="232" spans="1:7" ht="27.6" x14ac:dyDescent="0.3">
      <c r="A232" s="597">
        <v>3.11</v>
      </c>
      <c r="B232" s="605" t="s">
        <v>626</v>
      </c>
      <c r="C232" s="605" t="s">
        <v>627</v>
      </c>
      <c r="D232" s="525" t="s">
        <v>431</v>
      </c>
      <c r="E232" s="526">
        <v>12</v>
      </c>
      <c r="F232" s="527"/>
      <c r="G232" s="528">
        <f t="shared" si="18"/>
        <v>0</v>
      </c>
    </row>
    <row r="233" spans="1:7" ht="27.6" x14ac:dyDescent="0.3">
      <c r="A233" s="597">
        <v>3.12</v>
      </c>
      <c r="B233" s="605" t="s">
        <v>628</v>
      </c>
      <c r="C233" s="605" t="s">
        <v>629</v>
      </c>
      <c r="D233" s="525" t="s">
        <v>431</v>
      </c>
      <c r="E233" s="526">
        <v>21</v>
      </c>
      <c r="F233" s="527"/>
      <c r="G233" s="528">
        <f t="shared" si="18"/>
        <v>0</v>
      </c>
    </row>
    <row r="234" spans="1:7" ht="27.6" x14ac:dyDescent="0.3">
      <c r="A234" s="597">
        <v>3.13</v>
      </c>
      <c r="B234" s="606" t="s">
        <v>630</v>
      </c>
      <c r="C234" s="606" t="s">
        <v>631</v>
      </c>
      <c r="D234" s="525" t="s">
        <v>431</v>
      </c>
      <c r="E234" s="526">
        <v>6</v>
      </c>
      <c r="F234" s="527"/>
      <c r="G234" s="528">
        <f t="shared" si="18"/>
        <v>0</v>
      </c>
    </row>
    <row r="235" spans="1:7" ht="27.6" x14ac:dyDescent="0.3">
      <c r="A235" s="597">
        <v>3.14</v>
      </c>
      <c r="B235" s="606" t="s">
        <v>632</v>
      </c>
      <c r="C235" s="606" t="s">
        <v>633</v>
      </c>
      <c r="D235" s="525" t="s">
        <v>431</v>
      </c>
      <c r="E235" s="526">
        <v>12</v>
      </c>
      <c r="F235" s="527"/>
      <c r="G235" s="528">
        <f t="shared" si="18"/>
        <v>0</v>
      </c>
    </row>
    <row r="236" spans="1:7" ht="27.6" x14ac:dyDescent="0.3">
      <c r="A236" s="597">
        <v>3.15</v>
      </c>
      <c r="B236" s="607" t="s">
        <v>634</v>
      </c>
      <c r="C236" s="607" t="s">
        <v>635</v>
      </c>
      <c r="D236" s="525" t="s">
        <v>431</v>
      </c>
      <c r="E236" s="526">
        <v>24</v>
      </c>
      <c r="F236" s="527"/>
      <c r="G236" s="528">
        <f t="shared" si="18"/>
        <v>0</v>
      </c>
    </row>
    <row r="237" spans="1:7" ht="27.6" x14ac:dyDescent="0.3">
      <c r="A237" s="597">
        <v>3.16</v>
      </c>
      <c r="B237" s="607" t="s">
        <v>636</v>
      </c>
      <c r="C237" s="607" t="s">
        <v>637</v>
      </c>
      <c r="D237" s="525" t="s">
        <v>431</v>
      </c>
      <c r="E237" s="526">
        <v>15</v>
      </c>
      <c r="F237" s="527"/>
      <c r="G237" s="528">
        <f t="shared" si="18"/>
        <v>0</v>
      </c>
    </row>
    <row r="238" spans="1:7" ht="27.6" x14ac:dyDescent="0.3">
      <c r="A238" s="597">
        <v>3.17</v>
      </c>
      <c r="B238" s="607" t="s">
        <v>638</v>
      </c>
      <c r="C238" s="607" t="s">
        <v>639</v>
      </c>
      <c r="D238" s="525" t="s">
        <v>431</v>
      </c>
      <c r="E238" s="526">
        <v>14</v>
      </c>
      <c r="F238" s="527"/>
      <c r="G238" s="528">
        <f t="shared" si="18"/>
        <v>0</v>
      </c>
    </row>
    <row r="239" spans="1:7" ht="27.6" x14ac:dyDescent="0.3">
      <c r="A239" s="597">
        <v>3.18</v>
      </c>
      <c r="B239" s="605" t="s">
        <v>640</v>
      </c>
      <c r="C239" s="606" t="s">
        <v>641</v>
      </c>
      <c r="D239" s="525" t="s">
        <v>431</v>
      </c>
      <c r="E239" s="526">
        <v>4</v>
      </c>
      <c r="F239" s="527"/>
      <c r="G239" s="528">
        <f t="shared" si="18"/>
        <v>0</v>
      </c>
    </row>
    <row r="240" spans="1:7" ht="27.6" x14ac:dyDescent="0.3">
      <c r="A240" s="597">
        <v>3.19</v>
      </c>
      <c r="B240" s="607" t="s">
        <v>642</v>
      </c>
      <c r="C240" s="607" t="s">
        <v>643</v>
      </c>
      <c r="D240" s="525" t="s">
        <v>431</v>
      </c>
      <c r="E240" s="526">
        <v>5</v>
      </c>
      <c r="F240" s="527"/>
      <c r="G240" s="528">
        <f t="shared" si="18"/>
        <v>0</v>
      </c>
    </row>
    <row r="241" spans="1:7" ht="27.6" x14ac:dyDescent="0.3">
      <c r="A241" s="597">
        <v>3.2</v>
      </c>
      <c r="B241" s="607" t="s">
        <v>644</v>
      </c>
      <c r="C241" s="607" t="s">
        <v>645</v>
      </c>
      <c r="D241" s="525" t="s">
        <v>431</v>
      </c>
      <c r="E241" s="526">
        <v>5</v>
      </c>
      <c r="F241" s="527"/>
      <c r="G241" s="528">
        <f t="shared" si="18"/>
        <v>0</v>
      </c>
    </row>
    <row r="242" spans="1:7" ht="69" x14ac:dyDescent="0.3">
      <c r="A242" s="597">
        <v>3.21</v>
      </c>
      <c r="B242" s="607" t="s">
        <v>646</v>
      </c>
      <c r="C242" s="607" t="s">
        <v>647</v>
      </c>
      <c r="D242" s="525" t="s">
        <v>431</v>
      </c>
      <c r="E242" s="526">
        <v>40</v>
      </c>
      <c r="F242" s="527"/>
      <c r="G242" s="528">
        <f t="shared" si="18"/>
        <v>0</v>
      </c>
    </row>
    <row r="243" spans="1:7" ht="55.8" thickBot="1" x14ac:dyDescent="0.35">
      <c r="A243" s="597">
        <v>3.22</v>
      </c>
      <c r="B243" s="608" t="s">
        <v>648</v>
      </c>
      <c r="C243" s="608" t="s">
        <v>649</v>
      </c>
      <c r="D243" s="525" t="s">
        <v>431</v>
      </c>
      <c r="E243" s="557">
        <v>68</v>
      </c>
      <c r="F243" s="558"/>
      <c r="G243" s="559">
        <f t="shared" si="18"/>
        <v>0</v>
      </c>
    </row>
    <row r="244" spans="1:7" ht="16.2" thickBot="1" x14ac:dyDescent="0.35">
      <c r="A244" s="609"/>
      <c r="B244" s="610"/>
      <c r="C244" s="610"/>
      <c r="D244" s="587" t="s">
        <v>1</v>
      </c>
      <c r="E244" s="587"/>
      <c r="F244" s="588"/>
      <c r="G244" s="611">
        <f>SUM(G222:G243)</f>
        <v>0</v>
      </c>
    </row>
    <row r="245" spans="1:7" ht="15" thickBot="1" x14ac:dyDescent="0.35">
      <c r="A245" s="612"/>
      <c r="B245" s="613"/>
      <c r="C245" s="613"/>
      <c r="D245" s="614"/>
      <c r="E245" s="615"/>
      <c r="F245" s="616"/>
      <c r="G245" s="617"/>
    </row>
    <row r="246" spans="1:7" ht="31.8" thickBot="1" x14ac:dyDescent="0.35">
      <c r="A246" s="591">
        <v>4</v>
      </c>
      <c r="B246" s="592" t="s">
        <v>650</v>
      </c>
      <c r="C246" s="592" t="s">
        <v>651</v>
      </c>
      <c r="D246" s="518" t="s">
        <v>423</v>
      </c>
      <c r="E246" s="518" t="s">
        <v>424</v>
      </c>
      <c r="F246" s="370" t="s">
        <v>425</v>
      </c>
      <c r="G246" s="519" t="s">
        <v>426</v>
      </c>
    </row>
    <row r="247" spans="1:7" ht="41.4" x14ac:dyDescent="0.3">
      <c r="A247" s="618">
        <v>4.0999999999999996</v>
      </c>
      <c r="B247" s="619" t="s">
        <v>652</v>
      </c>
      <c r="C247" s="619" t="s">
        <v>653</v>
      </c>
      <c r="D247" s="620" t="s">
        <v>6</v>
      </c>
      <c r="E247" s="621">
        <v>262.39999999999998</v>
      </c>
      <c r="F247" s="621"/>
      <c r="G247" s="622">
        <f t="shared" ref="G247:G263" si="19">E247*F247</f>
        <v>0</v>
      </c>
    </row>
    <row r="248" spans="1:7" ht="41.4" x14ac:dyDescent="0.3">
      <c r="A248" s="596">
        <v>4.2</v>
      </c>
      <c r="B248" s="623" t="s">
        <v>654</v>
      </c>
      <c r="C248" s="623" t="s">
        <v>655</v>
      </c>
      <c r="D248" s="525" t="s">
        <v>6</v>
      </c>
      <c r="E248" s="624">
        <v>6.3360000000000003</v>
      </c>
      <c r="F248" s="624"/>
      <c r="G248" s="625">
        <f t="shared" si="19"/>
        <v>0</v>
      </c>
    </row>
    <row r="249" spans="1:7" ht="41.4" x14ac:dyDescent="0.3">
      <c r="A249" s="596">
        <v>4.3</v>
      </c>
      <c r="B249" s="623" t="s">
        <v>656</v>
      </c>
      <c r="C249" s="623" t="s">
        <v>657</v>
      </c>
      <c r="D249" s="525" t="s">
        <v>658</v>
      </c>
      <c r="E249" s="624">
        <v>950</v>
      </c>
      <c r="F249" s="624"/>
      <c r="G249" s="625">
        <f t="shared" si="19"/>
        <v>0</v>
      </c>
    </row>
    <row r="250" spans="1:7" ht="27.6" x14ac:dyDescent="0.3">
      <c r="A250" s="596">
        <v>4.4000000000000004</v>
      </c>
      <c r="B250" s="623" t="s">
        <v>659</v>
      </c>
      <c r="C250" s="623" t="s">
        <v>660</v>
      </c>
      <c r="D250" s="525" t="s">
        <v>658</v>
      </c>
      <c r="E250" s="624">
        <v>700</v>
      </c>
      <c r="F250" s="624"/>
      <c r="G250" s="625">
        <f t="shared" si="19"/>
        <v>0</v>
      </c>
    </row>
    <row r="251" spans="1:7" ht="27.6" x14ac:dyDescent="0.3">
      <c r="A251" s="596">
        <v>4.5</v>
      </c>
      <c r="B251" s="623" t="s">
        <v>661</v>
      </c>
      <c r="C251" s="623" t="s">
        <v>662</v>
      </c>
      <c r="D251" s="600" t="s">
        <v>6</v>
      </c>
      <c r="E251" s="624">
        <v>64</v>
      </c>
      <c r="F251" s="624"/>
      <c r="G251" s="625">
        <f t="shared" si="19"/>
        <v>0</v>
      </c>
    </row>
    <row r="252" spans="1:7" ht="27.6" x14ac:dyDescent="0.3">
      <c r="A252" s="596">
        <v>4.5999999999999996</v>
      </c>
      <c r="B252" s="623" t="s">
        <v>663</v>
      </c>
      <c r="C252" s="623" t="s">
        <v>664</v>
      </c>
      <c r="D252" s="525" t="s">
        <v>6</v>
      </c>
      <c r="E252" s="624">
        <v>64</v>
      </c>
      <c r="F252" s="624"/>
      <c r="G252" s="625">
        <f t="shared" si="19"/>
        <v>0</v>
      </c>
    </row>
    <row r="253" spans="1:7" ht="27.6" x14ac:dyDescent="0.3">
      <c r="A253" s="596">
        <v>4.7</v>
      </c>
      <c r="B253" s="623" t="s">
        <v>665</v>
      </c>
      <c r="C253" s="623" t="s">
        <v>666</v>
      </c>
      <c r="D253" s="525" t="s">
        <v>658</v>
      </c>
      <c r="E253" s="624">
        <v>820</v>
      </c>
      <c r="F253" s="624"/>
      <c r="G253" s="625">
        <f t="shared" si="19"/>
        <v>0</v>
      </c>
    </row>
    <row r="254" spans="1:7" ht="27.6" x14ac:dyDescent="0.3">
      <c r="A254" s="596">
        <v>4.8</v>
      </c>
      <c r="B254" s="623" t="s">
        <v>667</v>
      </c>
      <c r="C254" s="623" t="s">
        <v>668</v>
      </c>
      <c r="D254" s="525" t="s">
        <v>658</v>
      </c>
      <c r="E254" s="624">
        <v>820</v>
      </c>
      <c r="F254" s="624"/>
      <c r="G254" s="625">
        <f t="shared" si="19"/>
        <v>0</v>
      </c>
    </row>
    <row r="255" spans="1:7" ht="41.4" x14ac:dyDescent="0.3">
      <c r="A255" s="596">
        <v>4.9000000000000004</v>
      </c>
      <c r="B255" s="623" t="s">
        <v>669</v>
      </c>
      <c r="C255" s="623" t="s">
        <v>670</v>
      </c>
      <c r="D255" s="525" t="s">
        <v>658</v>
      </c>
      <c r="E255" s="624">
        <v>820</v>
      </c>
      <c r="F255" s="624"/>
      <c r="G255" s="625">
        <f t="shared" si="19"/>
        <v>0</v>
      </c>
    </row>
    <row r="256" spans="1:7" ht="27.6" x14ac:dyDescent="0.3">
      <c r="A256" s="597">
        <v>4.0999999999999996</v>
      </c>
      <c r="B256" s="607" t="s">
        <v>671</v>
      </c>
      <c r="C256" s="607" t="s">
        <v>672</v>
      </c>
      <c r="D256" s="525" t="s">
        <v>431</v>
      </c>
      <c r="E256" s="526">
        <v>22</v>
      </c>
      <c r="F256" s="624"/>
      <c r="G256" s="625">
        <f>E256*F256</f>
        <v>0</v>
      </c>
    </row>
    <row r="257" spans="1:7" ht="27.6" x14ac:dyDescent="0.3">
      <c r="A257" s="626">
        <v>4.1100000000000003</v>
      </c>
      <c r="B257" s="623" t="s">
        <v>673</v>
      </c>
      <c r="C257" s="623" t="s">
        <v>674</v>
      </c>
      <c r="D257" s="525" t="s">
        <v>431</v>
      </c>
      <c r="E257" s="526">
        <v>24</v>
      </c>
      <c r="F257" s="624"/>
      <c r="G257" s="625">
        <f t="shared" si="19"/>
        <v>0</v>
      </c>
    </row>
    <row r="258" spans="1:7" ht="41.4" x14ac:dyDescent="0.3">
      <c r="A258" s="597">
        <v>4.12</v>
      </c>
      <c r="B258" s="623" t="s">
        <v>675</v>
      </c>
      <c r="C258" s="623" t="s">
        <v>676</v>
      </c>
      <c r="D258" s="525" t="s">
        <v>431</v>
      </c>
      <c r="E258" s="526">
        <v>18</v>
      </c>
      <c r="F258" s="624"/>
      <c r="G258" s="625">
        <f t="shared" si="19"/>
        <v>0</v>
      </c>
    </row>
    <row r="259" spans="1:7" ht="41.4" x14ac:dyDescent="0.3">
      <c r="A259" s="626">
        <v>4.13</v>
      </c>
      <c r="B259" s="623" t="s">
        <v>677</v>
      </c>
      <c r="C259" s="623" t="s">
        <v>678</v>
      </c>
      <c r="D259" s="525" t="s">
        <v>431</v>
      </c>
      <c r="E259" s="526">
        <v>18</v>
      </c>
      <c r="F259" s="624"/>
      <c r="G259" s="625">
        <f t="shared" si="19"/>
        <v>0</v>
      </c>
    </row>
    <row r="260" spans="1:7" ht="27.6" x14ac:dyDescent="0.3">
      <c r="A260" s="597">
        <v>4.1399999999999997</v>
      </c>
      <c r="B260" s="623" t="s">
        <v>679</v>
      </c>
      <c r="C260" s="623" t="s">
        <v>680</v>
      </c>
      <c r="D260" s="525" t="s">
        <v>431</v>
      </c>
      <c r="E260" s="526">
        <v>22</v>
      </c>
      <c r="F260" s="624"/>
      <c r="G260" s="625">
        <f t="shared" si="19"/>
        <v>0</v>
      </c>
    </row>
    <row r="261" spans="1:7" ht="27.6" x14ac:dyDescent="0.3">
      <c r="A261" s="626">
        <v>4.1500000000000004</v>
      </c>
      <c r="B261" s="623" t="s">
        <v>681</v>
      </c>
      <c r="C261" s="623" t="s">
        <v>682</v>
      </c>
      <c r="D261" s="525" t="s">
        <v>3</v>
      </c>
      <c r="E261" s="526">
        <v>80</v>
      </c>
      <c r="F261" s="624"/>
      <c r="G261" s="625">
        <f t="shared" si="19"/>
        <v>0</v>
      </c>
    </row>
    <row r="262" spans="1:7" ht="27.6" x14ac:dyDescent="0.3">
      <c r="A262" s="597">
        <v>4.16</v>
      </c>
      <c r="B262" s="623" t="s">
        <v>683</v>
      </c>
      <c r="C262" s="623" t="s">
        <v>684</v>
      </c>
      <c r="D262" s="525" t="s">
        <v>3</v>
      </c>
      <c r="E262" s="526">
        <v>750</v>
      </c>
      <c r="F262" s="624"/>
      <c r="G262" s="625">
        <f t="shared" si="19"/>
        <v>0</v>
      </c>
    </row>
    <row r="263" spans="1:7" ht="28.2" thickBot="1" x14ac:dyDescent="0.35">
      <c r="A263" s="627">
        <v>4.17</v>
      </c>
      <c r="B263" s="628" t="s">
        <v>685</v>
      </c>
      <c r="C263" s="628" t="s">
        <v>686</v>
      </c>
      <c r="D263" s="629" t="s">
        <v>3</v>
      </c>
      <c r="E263" s="630">
        <v>100</v>
      </c>
      <c r="F263" s="631"/>
      <c r="G263" s="632">
        <f t="shared" si="19"/>
        <v>0</v>
      </c>
    </row>
    <row r="264" spans="1:7" ht="16.2" thickBot="1" x14ac:dyDescent="0.35">
      <c r="A264" s="533"/>
      <c r="B264" s="533"/>
      <c r="C264" s="533"/>
      <c r="D264" s="633" t="s">
        <v>1</v>
      </c>
      <c r="E264" s="634"/>
      <c r="F264" s="635"/>
      <c r="G264" s="611">
        <f>SUM(G247:G263)</f>
        <v>0</v>
      </c>
    </row>
    <row r="265" spans="1:7" ht="15" thickBot="1" x14ac:dyDescent="0.35">
      <c r="A265" s="636"/>
      <c r="B265" s="637"/>
      <c r="C265" s="637"/>
      <c r="D265" s="637"/>
      <c r="E265" s="637"/>
      <c r="F265" s="637"/>
      <c r="G265" s="637"/>
    </row>
    <row r="266" spans="1:7" ht="28.2" thickBot="1" x14ac:dyDescent="0.35">
      <c r="A266" s="591">
        <v>5</v>
      </c>
      <c r="B266" s="592" t="s">
        <v>687</v>
      </c>
      <c r="C266" s="592" t="s">
        <v>688</v>
      </c>
      <c r="D266" s="518" t="s">
        <v>423</v>
      </c>
      <c r="E266" s="518" t="s">
        <v>424</v>
      </c>
      <c r="F266" s="370" t="s">
        <v>425</v>
      </c>
      <c r="G266" s="519" t="s">
        <v>426</v>
      </c>
    </row>
    <row r="267" spans="1:7" ht="179.4" x14ac:dyDescent="0.3">
      <c r="A267" s="618">
        <v>5.0999999999999996</v>
      </c>
      <c r="B267" s="638" t="s">
        <v>689</v>
      </c>
      <c r="C267" s="638" t="s">
        <v>690</v>
      </c>
      <c r="D267" s="525" t="s">
        <v>431</v>
      </c>
      <c r="E267" s="621">
        <v>1</v>
      </c>
      <c r="F267" s="639"/>
      <c r="G267" s="640">
        <f>E267*F267</f>
        <v>0</v>
      </c>
    </row>
    <row r="268" spans="1:7" ht="27.6" x14ac:dyDescent="0.3">
      <c r="A268" s="593">
        <v>5.2</v>
      </c>
      <c r="B268" s="641" t="s">
        <v>691</v>
      </c>
      <c r="C268" s="641" t="s">
        <v>692</v>
      </c>
      <c r="D268" s="525" t="s">
        <v>693</v>
      </c>
      <c r="E268" s="642">
        <v>1</v>
      </c>
      <c r="F268" s="643"/>
      <c r="G268" s="528">
        <f>E268*F268</f>
        <v>0</v>
      </c>
    </row>
    <row r="269" spans="1:7" ht="27.6" x14ac:dyDescent="0.3">
      <c r="A269" s="593">
        <v>5.3</v>
      </c>
      <c r="B269" s="641" t="s">
        <v>694</v>
      </c>
      <c r="C269" s="641" t="s">
        <v>695</v>
      </c>
      <c r="D269" s="525" t="s">
        <v>693</v>
      </c>
      <c r="E269" s="624">
        <v>1</v>
      </c>
      <c r="F269" s="643"/>
      <c r="G269" s="528">
        <f>E269*F269</f>
        <v>0</v>
      </c>
    </row>
    <row r="270" spans="1:7" ht="55.8" thickBot="1" x14ac:dyDescent="0.35">
      <c r="A270" s="644">
        <v>5.4</v>
      </c>
      <c r="B270" s="645" t="s">
        <v>696</v>
      </c>
      <c r="C270" s="645" t="s">
        <v>697</v>
      </c>
      <c r="D270" s="525" t="s">
        <v>431</v>
      </c>
      <c r="E270" s="646">
        <v>2</v>
      </c>
      <c r="F270" s="647"/>
      <c r="G270" s="559">
        <f>E270*F270</f>
        <v>0</v>
      </c>
    </row>
    <row r="271" spans="1:7" ht="16.2" thickBot="1" x14ac:dyDescent="0.35">
      <c r="A271" s="533"/>
      <c r="B271" s="533"/>
      <c r="C271" s="533"/>
      <c r="D271" s="586" t="s">
        <v>1</v>
      </c>
      <c r="E271" s="587"/>
      <c r="F271" s="588"/>
      <c r="G271" s="611">
        <f>SUM(G267:G270)</f>
        <v>0</v>
      </c>
    </row>
    <row r="272" spans="1:7" ht="15" thickBot="1" x14ac:dyDescent="0.35">
      <c r="A272" s="590"/>
      <c r="B272" s="590"/>
      <c r="C272" s="590"/>
      <c r="D272" s="590"/>
      <c r="E272" s="590"/>
      <c r="F272" s="590"/>
      <c r="G272" s="590"/>
    </row>
    <row r="273" spans="1:7" ht="28.2" thickBot="1" x14ac:dyDescent="0.35">
      <c r="A273" s="591">
        <v>6</v>
      </c>
      <c r="B273" s="592" t="s">
        <v>698</v>
      </c>
      <c r="C273" s="592" t="s">
        <v>699</v>
      </c>
      <c r="D273" s="518" t="s">
        <v>423</v>
      </c>
      <c r="E273" s="518" t="s">
        <v>424</v>
      </c>
      <c r="F273" s="370" t="s">
        <v>425</v>
      </c>
      <c r="G273" s="519" t="s">
        <v>700</v>
      </c>
    </row>
    <row r="274" spans="1:7" ht="27.6" x14ac:dyDescent="0.3">
      <c r="A274" s="618">
        <v>6.1</v>
      </c>
      <c r="B274" s="638" t="s">
        <v>701</v>
      </c>
      <c r="C274" s="638" t="s">
        <v>702</v>
      </c>
      <c r="D274" s="525" t="s">
        <v>658</v>
      </c>
      <c r="E274" s="621">
        <v>500</v>
      </c>
      <c r="F274" s="639"/>
      <c r="G274" s="640">
        <f t="shared" ref="G274:G282" si="20">E274*F274</f>
        <v>0</v>
      </c>
    </row>
    <row r="275" spans="1:7" ht="41.4" x14ac:dyDescent="0.3">
      <c r="A275" s="593">
        <v>6.2</v>
      </c>
      <c r="B275" s="641" t="s">
        <v>703</v>
      </c>
      <c r="C275" s="641" t="s">
        <v>704</v>
      </c>
      <c r="D275" s="525" t="s">
        <v>431</v>
      </c>
      <c r="E275" s="642">
        <v>16</v>
      </c>
      <c r="F275" s="643"/>
      <c r="G275" s="528">
        <f t="shared" si="20"/>
        <v>0</v>
      </c>
    </row>
    <row r="276" spans="1:7" ht="27.6" x14ac:dyDescent="0.3">
      <c r="A276" s="593">
        <v>6.3</v>
      </c>
      <c r="B276" s="641" t="s">
        <v>705</v>
      </c>
      <c r="C276" s="641" t="s">
        <v>706</v>
      </c>
      <c r="D276" s="525" t="s">
        <v>431</v>
      </c>
      <c r="E276" s="624">
        <v>16</v>
      </c>
      <c r="F276" s="643"/>
      <c r="G276" s="528">
        <f t="shared" si="20"/>
        <v>0</v>
      </c>
    </row>
    <row r="277" spans="1:7" ht="41.4" x14ac:dyDescent="0.3">
      <c r="A277" s="593">
        <v>6.4</v>
      </c>
      <c r="B277" s="641" t="s">
        <v>707</v>
      </c>
      <c r="C277" s="641" t="s">
        <v>708</v>
      </c>
      <c r="D277" s="525" t="s">
        <v>431</v>
      </c>
      <c r="E277" s="624">
        <v>19</v>
      </c>
      <c r="F277" s="643"/>
      <c r="G277" s="528">
        <f t="shared" si="20"/>
        <v>0</v>
      </c>
    </row>
    <row r="278" spans="1:7" ht="41.4" x14ac:dyDescent="0.3">
      <c r="A278" s="593">
        <v>6.5</v>
      </c>
      <c r="B278" s="641" t="s">
        <v>709</v>
      </c>
      <c r="C278" s="641" t="s">
        <v>710</v>
      </c>
      <c r="D278" s="525" t="s">
        <v>431</v>
      </c>
      <c r="E278" s="642">
        <v>19</v>
      </c>
      <c r="F278" s="643"/>
      <c r="G278" s="528">
        <f t="shared" si="20"/>
        <v>0</v>
      </c>
    </row>
    <row r="279" spans="1:7" ht="41.4" x14ac:dyDescent="0.3">
      <c r="A279" s="593">
        <v>6.6</v>
      </c>
      <c r="B279" s="641" t="s">
        <v>711</v>
      </c>
      <c r="C279" s="641" t="s">
        <v>712</v>
      </c>
      <c r="D279" s="525" t="s">
        <v>658</v>
      </c>
      <c r="E279" s="624">
        <v>15</v>
      </c>
      <c r="F279" s="643"/>
      <c r="G279" s="528">
        <f t="shared" si="20"/>
        <v>0</v>
      </c>
    </row>
    <row r="280" spans="1:7" ht="41.4" x14ac:dyDescent="0.3">
      <c r="A280" s="593">
        <v>6.7</v>
      </c>
      <c r="B280" s="641" t="s">
        <v>713</v>
      </c>
      <c r="C280" s="641" t="s">
        <v>714</v>
      </c>
      <c r="D280" s="525" t="s">
        <v>658</v>
      </c>
      <c r="E280" s="624">
        <v>450</v>
      </c>
      <c r="F280" s="643"/>
      <c r="G280" s="528">
        <f t="shared" si="20"/>
        <v>0</v>
      </c>
    </row>
    <row r="281" spans="1:7" x14ac:dyDescent="0.3">
      <c r="A281" s="593">
        <v>6.8</v>
      </c>
      <c r="B281" s="641" t="s">
        <v>715</v>
      </c>
      <c r="C281" s="641" t="s">
        <v>716</v>
      </c>
      <c r="D281" s="525" t="s">
        <v>431</v>
      </c>
      <c r="E281" s="624">
        <v>23</v>
      </c>
      <c r="F281" s="643"/>
      <c r="G281" s="528">
        <f t="shared" si="20"/>
        <v>0</v>
      </c>
    </row>
    <row r="282" spans="1:7" ht="28.2" thickBot="1" x14ac:dyDescent="0.35">
      <c r="A282" s="644">
        <v>6.9</v>
      </c>
      <c r="B282" s="645" t="s">
        <v>717</v>
      </c>
      <c r="C282" s="645" t="s">
        <v>718</v>
      </c>
      <c r="D282" s="525" t="s">
        <v>693</v>
      </c>
      <c r="E282" s="646">
        <v>1</v>
      </c>
      <c r="F282" s="647"/>
      <c r="G282" s="559">
        <f t="shared" si="20"/>
        <v>0</v>
      </c>
    </row>
    <row r="283" spans="1:7" ht="16.2" thickBot="1" x14ac:dyDescent="0.35">
      <c r="A283" s="533"/>
      <c r="B283" s="533"/>
      <c r="C283" s="533"/>
      <c r="D283" s="586" t="s">
        <v>1</v>
      </c>
      <c r="E283" s="587"/>
      <c r="F283" s="588"/>
      <c r="G283" s="611">
        <f>SUM(G274:G282)</f>
        <v>0</v>
      </c>
    </row>
    <row r="284" spans="1:7" ht="15" thickBot="1" x14ac:dyDescent="0.35">
      <c r="A284" s="590"/>
      <c r="B284" s="590"/>
      <c r="C284" s="590"/>
      <c r="D284" s="590"/>
      <c r="E284" s="590"/>
      <c r="F284" s="590"/>
      <c r="G284" s="590"/>
    </row>
    <row r="285" spans="1:7" ht="28.2" thickBot="1" x14ac:dyDescent="0.35">
      <c r="A285" s="516">
        <v>7</v>
      </c>
      <c r="B285" s="604" t="s">
        <v>719</v>
      </c>
      <c r="C285" s="604" t="s">
        <v>720</v>
      </c>
      <c r="D285" s="518" t="s">
        <v>423</v>
      </c>
      <c r="E285" s="518" t="s">
        <v>424</v>
      </c>
      <c r="F285" s="370" t="s">
        <v>425</v>
      </c>
      <c r="G285" s="519" t="s">
        <v>700</v>
      </c>
    </row>
    <row r="286" spans="1:7" ht="27.6" x14ac:dyDescent="0.3">
      <c r="A286" s="1084">
        <v>7.1</v>
      </c>
      <c r="B286" s="648" t="s">
        <v>721</v>
      </c>
      <c r="C286" s="648" t="s">
        <v>722</v>
      </c>
      <c r="D286" s="649" t="s">
        <v>693</v>
      </c>
      <c r="E286" s="526">
        <v>1</v>
      </c>
      <c r="F286" s="643"/>
      <c r="G286" s="640">
        <f t="shared" ref="G286:G295" si="21">E286*F286</f>
        <v>0</v>
      </c>
    </row>
    <row r="287" spans="1:7" x14ac:dyDescent="0.3">
      <c r="A287" s="1085"/>
      <c r="B287" s="650" t="s">
        <v>723</v>
      </c>
      <c r="C287" s="650" t="s">
        <v>724</v>
      </c>
      <c r="D287" s="525" t="s">
        <v>431</v>
      </c>
      <c r="E287" s="526">
        <v>1</v>
      </c>
      <c r="F287" s="643"/>
      <c r="G287" s="528">
        <f t="shared" si="21"/>
        <v>0</v>
      </c>
    </row>
    <row r="288" spans="1:7" x14ac:dyDescent="0.3">
      <c r="A288" s="1085"/>
      <c r="B288" s="651" t="s">
        <v>725</v>
      </c>
      <c r="C288" s="651" t="s">
        <v>726</v>
      </c>
      <c r="D288" s="525" t="s">
        <v>431</v>
      </c>
      <c r="E288" s="526">
        <v>2</v>
      </c>
      <c r="F288" s="643"/>
      <c r="G288" s="528">
        <f t="shared" si="21"/>
        <v>0</v>
      </c>
    </row>
    <row r="289" spans="1:7" x14ac:dyDescent="0.3">
      <c r="A289" s="1085"/>
      <c r="B289" s="651" t="s">
        <v>727</v>
      </c>
      <c r="C289" s="651" t="s">
        <v>728</v>
      </c>
      <c r="D289" s="525" t="s">
        <v>431</v>
      </c>
      <c r="E289" s="526">
        <v>6</v>
      </c>
      <c r="F289" s="643"/>
      <c r="G289" s="528">
        <f t="shared" si="21"/>
        <v>0</v>
      </c>
    </row>
    <row r="290" spans="1:7" x14ac:dyDescent="0.3">
      <c r="A290" s="1085"/>
      <c r="B290" s="651" t="s">
        <v>729</v>
      </c>
      <c r="C290" s="651" t="s">
        <v>729</v>
      </c>
      <c r="D290" s="525" t="s">
        <v>431</v>
      </c>
      <c r="E290" s="526">
        <v>4</v>
      </c>
      <c r="F290" s="643"/>
      <c r="G290" s="528">
        <f t="shared" si="21"/>
        <v>0</v>
      </c>
    </row>
    <row r="291" spans="1:7" x14ac:dyDescent="0.3">
      <c r="A291" s="1085"/>
      <c r="B291" s="651" t="s">
        <v>730</v>
      </c>
      <c r="C291" s="651" t="s">
        <v>731</v>
      </c>
      <c r="D291" s="525" t="s">
        <v>431</v>
      </c>
      <c r="E291" s="526">
        <v>1</v>
      </c>
      <c r="F291" s="643"/>
      <c r="G291" s="528">
        <f t="shared" si="21"/>
        <v>0</v>
      </c>
    </row>
    <row r="292" spans="1:7" x14ac:dyDescent="0.3">
      <c r="A292" s="1085"/>
      <c r="B292" s="651" t="s">
        <v>732</v>
      </c>
      <c r="C292" s="651" t="s">
        <v>733</v>
      </c>
      <c r="D292" s="525" t="s">
        <v>431</v>
      </c>
      <c r="E292" s="526">
        <v>1</v>
      </c>
      <c r="F292" s="643"/>
      <c r="G292" s="528">
        <f t="shared" si="21"/>
        <v>0</v>
      </c>
    </row>
    <row r="293" spans="1:7" x14ac:dyDescent="0.3">
      <c r="A293" s="1085"/>
      <c r="B293" s="651" t="s">
        <v>734</v>
      </c>
      <c r="C293" s="651" t="s">
        <v>735</v>
      </c>
      <c r="D293" s="525" t="s">
        <v>431</v>
      </c>
      <c r="E293" s="526">
        <v>1</v>
      </c>
      <c r="F293" s="643"/>
      <c r="G293" s="528">
        <f t="shared" si="21"/>
        <v>0</v>
      </c>
    </row>
    <row r="294" spans="1:7" x14ac:dyDescent="0.3">
      <c r="A294" s="1085"/>
      <c r="B294" s="651" t="s">
        <v>736</v>
      </c>
      <c r="C294" s="651" t="s">
        <v>737</v>
      </c>
      <c r="D294" s="525" t="s">
        <v>431</v>
      </c>
      <c r="E294" s="526">
        <v>2</v>
      </c>
      <c r="F294" s="643"/>
      <c r="G294" s="528">
        <f t="shared" si="21"/>
        <v>0</v>
      </c>
    </row>
    <row r="295" spans="1:7" ht="15" thickBot="1" x14ac:dyDescent="0.35">
      <c r="A295" s="1085"/>
      <c r="B295" s="651" t="s">
        <v>738</v>
      </c>
      <c r="C295" s="651" t="s">
        <v>738</v>
      </c>
      <c r="D295" s="525" t="s">
        <v>431</v>
      </c>
      <c r="E295" s="526">
        <v>1</v>
      </c>
      <c r="F295" s="643"/>
      <c r="G295" s="559">
        <f t="shared" si="21"/>
        <v>0</v>
      </c>
    </row>
    <row r="296" spans="1:7" ht="16.2" thickBot="1" x14ac:dyDescent="0.35">
      <c r="A296" s="1085"/>
      <c r="B296" s="652"/>
      <c r="C296" s="652"/>
      <c r="D296" s="653" t="s">
        <v>440</v>
      </c>
      <c r="E296" s="653">
        <v>1</v>
      </c>
      <c r="F296" s="654"/>
      <c r="G296" s="655">
        <f>SUM(G286:G295)*E296</f>
        <v>0</v>
      </c>
    </row>
    <row r="297" spans="1:7" ht="27.6" x14ac:dyDescent="0.3">
      <c r="A297" s="1086">
        <v>7.2</v>
      </c>
      <c r="B297" s="656" t="s">
        <v>739</v>
      </c>
      <c r="C297" s="656" t="s">
        <v>740</v>
      </c>
      <c r="D297" s="657" t="s">
        <v>693</v>
      </c>
      <c r="E297" s="658">
        <v>1</v>
      </c>
      <c r="F297" s="659"/>
      <c r="G297" s="660">
        <f t="shared" ref="G297:G305" si="22">E297*F297</f>
        <v>0</v>
      </c>
    </row>
    <row r="298" spans="1:7" x14ac:dyDescent="0.3">
      <c r="A298" s="1085"/>
      <c r="B298" s="650" t="s">
        <v>741</v>
      </c>
      <c r="C298" s="650" t="s">
        <v>741</v>
      </c>
      <c r="D298" s="661" t="s">
        <v>431</v>
      </c>
      <c r="E298" s="526">
        <v>1</v>
      </c>
      <c r="F298" s="662"/>
      <c r="G298" s="660">
        <f t="shared" si="22"/>
        <v>0</v>
      </c>
    </row>
    <row r="299" spans="1:7" x14ac:dyDescent="0.3">
      <c r="A299" s="1085"/>
      <c r="B299" s="651" t="s">
        <v>742</v>
      </c>
      <c r="C299" s="651" t="s">
        <v>742</v>
      </c>
      <c r="D299" s="661" t="s">
        <v>431</v>
      </c>
      <c r="E299" s="526">
        <v>1</v>
      </c>
      <c r="F299" s="662"/>
      <c r="G299" s="660">
        <f t="shared" si="22"/>
        <v>0</v>
      </c>
    </row>
    <row r="300" spans="1:7" x14ac:dyDescent="0.3">
      <c r="A300" s="1085"/>
      <c r="B300" s="651" t="s">
        <v>743</v>
      </c>
      <c r="C300" s="651" t="s">
        <v>743</v>
      </c>
      <c r="D300" s="661" t="s">
        <v>431</v>
      </c>
      <c r="E300" s="526">
        <v>5</v>
      </c>
      <c r="F300" s="662"/>
      <c r="G300" s="660">
        <f t="shared" si="22"/>
        <v>0</v>
      </c>
    </row>
    <row r="301" spans="1:7" x14ac:dyDescent="0.3">
      <c r="A301" s="1085"/>
      <c r="B301" s="651" t="s">
        <v>729</v>
      </c>
      <c r="C301" s="651" t="s">
        <v>729</v>
      </c>
      <c r="D301" s="661" t="s">
        <v>431</v>
      </c>
      <c r="E301" s="526">
        <v>3</v>
      </c>
      <c r="F301" s="662"/>
      <c r="G301" s="660">
        <f t="shared" si="22"/>
        <v>0</v>
      </c>
    </row>
    <row r="302" spans="1:7" x14ac:dyDescent="0.3">
      <c r="A302" s="1085"/>
      <c r="B302" s="651" t="s">
        <v>731</v>
      </c>
      <c r="C302" s="651" t="s">
        <v>731</v>
      </c>
      <c r="D302" s="661" t="s">
        <v>431</v>
      </c>
      <c r="E302" s="526">
        <v>1</v>
      </c>
      <c r="F302" s="662"/>
      <c r="G302" s="660">
        <f t="shared" si="22"/>
        <v>0</v>
      </c>
    </row>
    <row r="303" spans="1:7" x14ac:dyDescent="0.3">
      <c r="A303" s="1085"/>
      <c r="B303" s="651" t="s">
        <v>733</v>
      </c>
      <c r="C303" s="651" t="s">
        <v>733</v>
      </c>
      <c r="D303" s="661" t="s">
        <v>431</v>
      </c>
      <c r="E303" s="526">
        <v>1</v>
      </c>
      <c r="F303" s="662"/>
      <c r="G303" s="660">
        <f t="shared" si="22"/>
        <v>0</v>
      </c>
    </row>
    <row r="304" spans="1:7" x14ac:dyDescent="0.3">
      <c r="A304" s="1085"/>
      <c r="B304" s="651" t="s">
        <v>735</v>
      </c>
      <c r="C304" s="651" t="s">
        <v>735</v>
      </c>
      <c r="D304" s="661" t="s">
        <v>431</v>
      </c>
      <c r="E304" s="526">
        <v>1</v>
      </c>
      <c r="F304" s="662"/>
      <c r="G304" s="660">
        <f t="shared" si="22"/>
        <v>0</v>
      </c>
    </row>
    <row r="305" spans="1:7" x14ac:dyDescent="0.3">
      <c r="A305" s="1085"/>
      <c r="B305" s="651" t="s">
        <v>744</v>
      </c>
      <c r="C305" s="651" t="s">
        <v>744</v>
      </c>
      <c r="D305" s="661" t="s">
        <v>431</v>
      </c>
      <c r="E305" s="526">
        <v>2</v>
      </c>
      <c r="F305" s="662"/>
      <c r="G305" s="660">
        <f t="shared" si="22"/>
        <v>0</v>
      </c>
    </row>
    <row r="306" spans="1:7" ht="15" thickBot="1" x14ac:dyDescent="0.35">
      <c r="A306" s="1085"/>
      <c r="B306" s="663" t="s">
        <v>738</v>
      </c>
      <c r="C306" s="663" t="s">
        <v>738</v>
      </c>
      <c r="D306" s="664" t="s">
        <v>14</v>
      </c>
      <c r="E306" s="567">
        <v>1</v>
      </c>
      <c r="F306" s="665"/>
      <c r="G306" s="660">
        <f>E306*F306</f>
        <v>0</v>
      </c>
    </row>
    <row r="307" spans="1:7" ht="16.2" thickBot="1" x14ac:dyDescent="0.35">
      <c r="A307" s="1087"/>
      <c r="B307" s="666"/>
      <c r="C307" s="666"/>
      <c r="D307" s="587" t="s">
        <v>440</v>
      </c>
      <c r="E307" s="587">
        <v>4</v>
      </c>
      <c r="F307" s="667"/>
      <c r="G307" s="537">
        <f>SUM(G297:G306)*E307</f>
        <v>0</v>
      </c>
    </row>
    <row r="308" spans="1:7" x14ac:dyDescent="0.3">
      <c r="A308" s="596">
        <v>7.3</v>
      </c>
      <c r="B308" s="668" t="s">
        <v>745</v>
      </c>
      <c r="C308" s="668" t="s">
        <v>746</v>
      </c>
      <c r="D308" s="525" t="s">
        <v>3</v>
      </c>
      <c r="E308" s="669">
        <v>200</v>
      </c>
      <c r="F308" s="643"/>
      <c r="G308" s="640">
        <f t="shared" ref="G308:G318" si="23">E308*F308</f>
        <v>0</v>
      </c>
    </row>
    <row r="309" spans="1:7" x14ac:dyDescent="0.3">
      <c r="A309" s="596">
        <v>7.4</v>
      </c>
      <c r="B309" s="670" t="s">
        <v>747</v>
      </c>
      <c r="C309" s="670" t="s">
        <v>748</v>
      </c>
      <c r="D309" s="525" t="s">
        <v>3</v>
      </c>
      <c r="E309" s="526">
        <v>4500</v>
      </c>
      <c r="F309" s="643"/>
      <c r="G309" s="528">
        <f t="shared" si="23"/>
        <v>0</v>
      </c>
    </row>
    <row r="310" spans="1:7" x14ac:dyDescent="0.3">
      <c r="A310" s="596">
        <v>7.5</v>
      </c>
      <c r="B310" s="670" t="s">
        <v>749</v>
      </c>
      <c r="C310" s="670" t="s">
        <v>750</v>
      </c>
      <c r="D310" s="525" t="s">
        <v>431</v>
      </c>
      <c r="E310" s="526">
        <v>178</v>
      </c>
      <c r="F310" s="643"/>
      <c r="G310" s="528">
        <f t="shared" si="23"/>
        <v>0</v>
      </c>
    </row>
    <row r="311" spans="1:7" x14ac:dyDescent="0.3">
      <c r="A311" s="596">
        <v>7.6</v>
      </c>
      <c r="B311" s="670" t="s">
        <v>751</v>
      </c>
      <c r="C311" s="670" t="s">
        <v>752</v>
      </c>
      <c r="D311" s="525" t="s">
        <v>431</v>
      </c>
      <c r="E311" s="526">
        <v>6</v>
      </c>
      <c r="F311" s="643"/>
      <c r="G311" s="528">
        <f t="shared" si="23"/>
        <v>0</v>
      </c>
    </row>
    <row r="312" spans="1:7" x14ac:dyDescent="0.3">
      <c r="A312" s="596">
        <v>7.7</v>
      </c>
      <c r="B312" s="670" t="s">
        <v>753</v>
      </c>
      <c r="C312" s="670" t="s">
        <v>754</v>
      </c>
      <c r="D312" s="525" t="s">
        <v>431</v>
      </c>
      <c r="E312" s="526">
        <v>6</v>
      </c>
      <c r="F312" s="643"/>
      <c r="G312" s="528">
        <f t="shared" si="23"/>
        <v>0</v>
      </c>
    </row>
    <row r="313" spans="1:7" ht="41.4" x14ac:dyDescent="0.3">
      <c r="A313" s="596">
        <v>7.8</v>
      </c>
      <c r="B313" s="670" t="s">
        <v>755</v>
      </c>
      <c r="C313" s="670" t="s">
        <v>756</v>
      </c>
      <c r="D313" s="525" t="s">
        <v>3</v>
      </c>
      <c r="E313" s="526">
        <v>100</v>
      </c>
      <c r="F313" s="643"/>
      <c r="G313" s="528">
        <f t="shared" si="23"/>
        <v>0</v>
      </c>
    </row>
    <row r="314" spans="1:7" ht="55.2" x14ac:dyDescent="0.3">
      <c r="A314" s="596">
        <v>7.9</v>
      </c>
      <c r="B314" s="670" t="s">
        <v>757</v>
      </c>
      <c r="C314" s="670" t="s">
        <v>758</v>
      </c>
      <c r="D314" s="525" t="s">
        <v>3</v>
      </c>
      <c r="E314" s="526">
        <v>300</v>
      </c>
      <c r="F314" s="643"/>
      <c r="G314" s="528">
        <f t="shared" si="23"/>
        <v>0</v>
      </c>
    </row>
    <row r="315" spans="1:7" ht="110.4" x14ac:dyDescent="0.3">
      <c r="A315" s="597">
        <v>7.1</v>
      </c>
      <c r="B315" s="670" t="s">
        <v>759</v>
      </c>
      <c r="C315" s="670" t="s">
        <v>760</v>
      </c>
      <c r="D315" s="525" t="s">
        <v>431</v>
      </c>
      <c r="E315" s="526">
        <v>1</v>
      </c>
      <c r="F315" s="643"/>
      <c r="G315" s="528">
        <f t="shared" si="23"/>
        <v>0</v>
      </c>
    </row>
    <row r="316" spans="1:7" x14ac:dyDescent="0.3">
      <c r="A316" s="597">
        <v>7.11</v>
      </c>
      <c r="B316" s="670" t="s">
        <v>761</v>
      </c>
      <c r="C316" s="670" t="s">
        <v>762</v>
      </c>
      <c r="D316" s="525" t="s">
        <v>3</v>
      </c>
      <c r="E316" s="669">
        <v>5000</v>
      </c>
      <c r="F316" s="643"/>
      <c r="G316" s="528">
        <f t="shared" si="23"/>
        <v>0</v>
      </c>
    </row>
    <row r="317" spans="1:7" x14ac:dyDescent="0.3">
      <c r="A317" s="597">
        <v>7.12</v>
      </c>
      <c r="B317" s="670" t="s">
        <v>763</v>
      </c>
      <c r="C317" s="670" t="s">
        <v>764</v>
      </c>
      <c r="D317" s="525" t="s">
        <v>3</v>
      </c>
      <c r="E317" s="669">
        <v>4000</v>
      </c>
      <c r="F317" s="643"/>
      <c r="G317" s="528">
        <f t="shared" si="23"/>
        <v>0</v>
      </c>
    </row>
    <row r="318" spans="1:7" ht="15" thickBot="1" x14ac:dyDescent="0.35">
      <c r="A318" s="598">
        <v>7.13</v>
      </c>
      <c r="B318" s="671" t="s">
        <v>765</v>
      </c>
      <c r="C318" s="671" t="s">
        <v>766</v>
      </c>
      <c r="D318" s="525" t="s">
        <v>3</v>
      </c>
      <c r="E318" s="669">
        <v>2500</v>
      </c>
      <c r="F318" s="643"/>
      <c r="G318" s="559">
        <f t="shared" si="23"/>
        <v>0</v>
      </c>
    </row>
    <row r="319" spans="1:7" ht="16.2" thickBot="1" x14ac:dyDescent="0.35">
      <c r="A319" s="672"/>
      <c r="B319" s="673"/>
      <c r="C319" s="673"/>
      <c r="D319" s="586" t="s">
        <v>1</v>
      </c>
      <c r="E319" s="587"/>
      <c r="F319" s="667"/>
      <c r="G319" s="537">
        <f>SUM(G296,G307:G318)</f>
        <v>0</v>
      </c>
    </row>
    <row r="320" spans="1:7" ht="15" thickBot="1" x14ac:dyDescent="0.35">
      <c r="A320" s="674"/>
      <c r="B320" s="675"/>
      <c r="C320" s="675"/>
      <c r="D320" s="676"/>
      <c r="E320" s="617"/>
      <c r="F320" s="676"/>
      <c r="G320" s="677"/>
    </row>
    <row r="321" spans="1:7" ht="28.2" thickBot="1" x14ac:dyDescent="0.35">
      <c r="A321" s="516">
        <v>8</v>
      </c>
      <c r="B321" s="604" t="s">
        <v>767</v>
      </c>
      <c r="C321" s="604" t="s">
        <v>768</v>
      </c>
      <c r="D321" s="518" t="s">
        <v>423</v>
      </c>
      <c r="E321" s="518" t="s">
        <v>424</v>
      </c>
      <c r="F321" s="370" t="s">
        <v>425</v>
      </c>
      <c r="G321" s="370" t="s">
        <v>700</v>
      </c>
    </row>
    <row r="322" spans="1:7" ht="27.6" x14ac:dyDescent="0.3">
      <c r="A322" s="1084">
        <v>8.1</v>
      </c>
      <c r="B322" s="542" t="s">
        <v>769</v>
      </c>
      <c r="C322" s="542" t="s">
        <v>770</v>
      </c>
      <c r="D322" s="678"/>
      <c r="E322" s="658">
        <v>1</v>
      </c>
      <c r="F322" s="643"/>
      <c r="G322" s="640">
        <f t="shared" ref="G322:G330" si="24">E322*F322</f>
        <v>0</v>
      </c>
    </row>
    <row r="323" spans="1:7" x14ac:dyDescent="0.3">
      <c r="A323" s="1085"/>
      <c r="B323" s="650" t="s">
        <v>723</v>
      </c>
      <c r="C323" s="650" t="s">
        <v>724</v>
      </c>
      <c r="D323" s="525" t="s">
        <v>431</v>
      </c>
      <c r="E323" s="526">
        <v>1</v>
      </c>
      <c r="F323" s="643"/>
      <c r="G323" s="528">
        <f t="shared" si="24"/>
        <v>0</v>
      </c>
    </row>
    <row r="324" spans="1:7" x14ac:dyDescent="0.3">
      <c r="A324" s="1085"/>
      <c r="B324" s="651" t="s">
        <v>771</v>
      </c>
      <c r="C324" s="651" t="s">
        <v>772</v>
      </c>
      <c r="D324" s="525" t="s">
        <v>431</v>
      </c>
      <c r="E324" s="526">
        <v>1</v>
      </c>
      <c r="F324" s="643"/>
      <c r="G324" s="528">
        <f t="shared" si="24"/>
        <v>0</v>
      </c>
    </row>
    <row r="325" spans="1:7" x14ac:dyDescent="0.3">
      <c r="A325" s="1085"/>
      <c r="B325" s="651" t="s">
        <v>727</v>
      </c>
      <c r="C325" s="651" t="s">
        <v>728</v>
      </c>
      <c r="D325" s="525" t="s">
        <v>431</v>
      </c>
      <c r="E325" s="526">
        <v>2</v>
      </c>
      <c r="F325" s="643"/>
      <c r="G325" s="528">
        <f t="shared" si="24"/>
        <v>0</v>
      </c>
    </row>
    <row r="326" spans="1:7" x14ac:dyDescent="0.3">
      <c r="A326" s="1085"/>
      <c r="B326" s="651" t="s">
        <v>729</v>
      </c>
      <c r="C326" s="651" t="s">
        <v>729</v>
      </c>
      <c r="D326" s="525" t="s">
        <v>431</v>
      </c>
      <c r="E326" s="526">
        <v>2</v>
      </c>
      <c r="F326" s="643"/>
      <c r="G326" s="528">
        <f t="shared" si="24"/>
        <v>0</v>
      </c>
    </row>
    <row r="327" spans="1:7" x14ac:dyDescent="0.3">
      <c r="A327" s="1085"/>
      <c r="B327" s="651" t="s">
        <v>730</v>
      </c>
      <c r="C327" s="651" t="s">
        <v>731</v>
      </c>
      <c r="D327" s="525" t="s">
        <v>431</v>
      </c>
      <c r="E327" s="526">
        <v>1</v>
      </c>
      <c r="F327" s="643"/>
      <c r="G327" s="528">
        <f t="shared" si="24"/>
        <v>0</v>
      </c>
    </row>
    <row r="328" spans="1:7" x14ac:dyDescent="0.3">
      <c r="A328" s="1085"/>
      <c r="B328" s="651" t="s">
        <v>732</v>
      </c>
      <c r="C328" s="651" t="s">
        <v>733</v>
      </c>
      <c r="D328" s="525" t="s">
        <v>431</v>
      </c>
      <c r="E328" s="526">
        <v>2</v>
      </c>
      <c r="F328" s="643"/>
      <c r="G328" s="528">
        <f t="shared" si="24"/>
        <v>0</v>
      </c>
    </row>
    <row r="329" spans="1:7" x14ac:dyDescent="0.3">
      <c r="A329" s="1085"/>
      <c r="B329" s="651" t="s">
        <v>734</v>
      </c>
      <c r="C329" s="651" t="s">
        <v>735</v>
      </c>
      <c r="D329" s="525" t="s">
        <v>431</v>
      </c>
      <c r="E329" s="526">
        <v>1</v>
      </c>
      <c r="F329" s="643"/>
      <c r="G329" s="528">
        <f t="shared" si="24"/>
        <v>0</v>
      </c>
    </row>
    <row r="330" spans="1:7" x14ac:dyDescent="0.3">
      <c r="A330" s="1085"/>
      <c r="B330" s="651" t="s">
        <v>736</v>
      </c>
      <c r="C330" s="651" t="s">
        <v>737</v>
      </c>
      <c r="D330" s="525" t="s">
        <v>431</v>
      </c>
      <c r="E330" s="526">
        <v>2</v>
      </c>
      <c r="F330" s="643"/>
      <c r="G330" s="528">
        <f t="shared" si="24"/>
        <v>0</v>
      </c>
    </row>
    <row r="331" spans="1:7" ht="15" thickBot="1" x14ac:dyDescent="0.35">
      <c r="A331" s="1085"/>
      <c r="B331" s="663" t="s">
        <v>738</v>
      </c>
      <c r="C331" s="663" t="s">
        <v>738</v>
      </c>
      <c r="D331" s="525" t="s">
        <v>431</v>
      </c>
      <c r="E331" s="557">
        <v>1</v>
      </c>
      <c r="F331" s="643"/>
      <c r="G331" s="601">
        <f>E331*F331</f>
        <v>0</v>
      </c>
    </row>
    <row r="332" spans="1:7" ht="16.2" thickBot="1" x14ac:dyDescent="0.35">
      <c r="A332" s="1087"/>
      <c r="B332" s="666"/>
      <c r="C332" s="666"/>
      <c r="D332" s="587" t="s">
        <v>440</v>
      </c>
      <c r="E332" s="587">
        <v>1</v>
      </c>
      <c r="F332" s="679"/>
      <c r="G332" s="680">
        <f>SUM(G322:G331)*E332</f>
        <v>0</v>
      </c>
    </row>
    <row r="333" spans="1:7" ht="124.2" x14ac:dyDescent="0.3">
      <c r="A333" s="596">
        <v>8.1999999999999993</v>
      </c>
      <c r="B333" s="681" t="s">
        <v>773</v>
      </c>
      <c r="C333" s="668" t="s">
        <v>774</v>
      </c>
      <c r="D333" s="525" t="s">
        <v>431</v>
      </c>
      <c r="E333" s="526">
        <v>1</v>
      </c>
      <c r="F333" s="643"/>
      <c r="G333" s="640">
        <f t="shared" ref="G333:G337" si="25">E333*F333</f>
        <v>0</v>
      </c>
    </row>
    <row r="334" spans="1:7" ht="69" x14ac:dyDescent="0.3">
      <c r="A334" s="596">
        <v>8.3000000000000007</v>
      </c>
      <c r="B334" s="670" t="s">
        <v>775</v>
      </c>
      <c r="C334" s="670" t="s">
        <v>776</v>
      </c>
      <c r="D334" s="525" t="s">
        <v>431</v>
      </c>
      <c r="E334" s="526">
        <v>44</v>
      </c>
      <c r="F334" s="643"/>
      <c r="G334" s="528">
        <f t="shared" si="25"/>
        <v>0</v>
      </c>
    </row>
    <row r="335" spans="1:7" ht="69" x14ac:dyDescent="0.3">
      <c r="A335" s="596">
        <v>8.4</v>
      </c>
      <c r="B335" s="670" t="s">
        <v>777</v>
      </c>
      <c r="C335" s="670" t="s">
        <v>778</v>
      </c>
      <c r="D335" s="525" t="s">
        <v>431</v>
      </c>
      <c r="E335" s="526">
        <v>11</v>
      </c>
      <c r="F335" s="643"/>
      <c r="G335" s="528">
        <f t="shared" si="25"/>
        <v>0</v>
      </c>
    </row>
    <row r="336" spans="1:7" ht="41.4" x14ac:dyDescent="0.3">
      <c r="A336" s="596">
        <v>8.5</v>
      </c>
      <c r="B336" s="641" t="s">
        <v>779</v>
      </c>
      <c r="C336" s="641" t="s">
        <v>780</v>
      </c>
      <c r="D336" s="525" t="s">
        <v>431</v>
      </c>
      <c r="E336" s="526">
        <v>2</v>
      </c>
      <c r="F336" s="643"/>
      <c r="G336" s="528">
        <f t="shared" si="25"/>
        <v>0</v>
      </c>
    </row>
    <row r="337" spans="1:7" ht="15" thickBot="1" x14ac:dyDescent="0.35">
      <c r="A337" s="644">
        <v>8.6</v>
      </c>
      <c r="B337" s="671" t="s">
        <v>781</v>
      </c>
      <c r="C337" s="671" t="s">
        <v>782</v>
      </c>
      <c r="D337" s="566" t="s">
        <v>3</v>
      </c>
      <c r="E337" s="682">
        <v>2500</v>
      </c>
      <c r="F337" s="643"/>
      <c r="G337" s="559">
        <f t="shared" si="25"/>
        <v>0</v>
      </c>
    </row>
    <row r="338" spans="1:7" ht="16.2" thickBot="1" x14ac:dyDescent="0.35">
      <c r="A338" s="683"/>
      <c r="B338" s="673"/>
      <c r="C338" s="673"/>
      <c r="D338" s="634" t="s">
        <v>1</v>
      </c>
      <c r="E338" s="634"/>
      <c r="F338" s="684"/>
      <c r="G338" s="685">
        <f>SUM(G332:G337)</f>
        <v>0</v>
      </c>
    </row>
    <row r="339" spans="1:7" ht="15" thickBot="1" x14ac:dyDescent="0.35">
      <c r="A339" s="515"/>
      <c r="B339" s="515"/>
      <c r="C339" s="515"/>
      <c r="D339" s="515"/>
      <c r="E339" s="515"/>
      <c r="F339" s="515"/>
      <c r="G339" s="515"/>
    </row>
    <row r="340" spans="1:7" ht="28.2" thickBot="1" x14ac:dyDescent="0.35">
      <c r="A340" s="516">
        <v>9</v>
      </c>
      <c r="B340" s="517" t="s">
        <v>783</v>
      </c>
      <c r="C340" s="517" t="s">
        <v>784</v>
      </c>
      <c r="D340" s="518" t="s">
        <v>423</v>
      </c>
      <c r="E340" s="518" t="s">
        <v>424</v>
      </c>
      <c r="F340" s="370" t="s">
        <v>425</v>
      </c>
      <c r="G340" s="519" t="s">
        <v>700</v>
      </c>
    </row>
    <row r="341" spans="1:7" ht="82.8" x14ac:dyDescent="0.3">
      <c r="A341" s="618">
        <v>9.1</v>
      </c>
      <c r="B341" s="686" t="s">
        <v>785</v>
      </c>
      <c r="C341" s="686" t="s">
        <v>786</v>
      </c>
      <c r="D341" s="525" t="s">
        <v>431</v>
      </c>
      <c r="E341" s="658">
        <v>1</v>
      </c>
      <c r="F341" s="687"/>
      <c r="G341" s="640">
        <f t="shared" ref="G341:G346" si="26">E341*F341</f>
        <v>0</v>
      </c>
    </row>
    <row r="342" spans="1:7" ht="41.4" x14ac:dyDescent="0.3">
      <c r="A342" s="596">
        <v>9.1999999999999993</v>
      </c>
      <c r="B342" s="436" t="s">
        <v>787</v>
      </c>
      <c r="C342" s="436" t="s">
        <v>788</v>
      </c>
      <c r="D342" s="525" t="s">
        <v>431</v>
      </c>
      <c r="E342" s="526">
        <v>114</v>
      </c>
      <c r="F342" s="527"/>
      <c r="G342" s="528">
        <f t="shared" si="26"/>
        <v>0</v>
      </c>
    </row>
    <row r="343" spans="1:7" ht="41.4" x14ac:dyDescent="0.3">
      <c r="A343" s="593">
        <v>9.3000000000000007</v>
      </c>
      <c r="B343" s="688" t="s">
        <v>789</v>
      </c>
      <c r="C343" s="688" t="s">
        <v>790</v>
      </c>
      <c r="D343" s="525" t="s">
        <v>431</v>
      </c>
      <c r="E343" s="624">
        <v>4</v>
      </c>
      <c r="F343" s="527"/>
      <c r="G343" s="528">
        <f t="shared" si="26"/>
        <v>0</v>
      </c>
    </row>
    <row r="344" spans="1:7" ht="27.6" x14ac:dyDescent="0.3">
      <c r="A344" s="596">
        <v>9.4</v>
      </c>
      <c r="B344" s="688" t="s">
        <v>791</v>
      </c>
      <c r="C344" s="688" t="s">
        <v>792</v>
      </c>
      <c r="D344" s="525" t="s">
        <v>431</v>
      </c>
      <c r="E344" s="624">
        <v>24</v>
      </c>
      <c r="F344" s="527"/>
      <c r="G344" s="528">
        <f t="shared" si="26"/>
        <v>0</v>
      </c>
    </row>
    <row r="345" spans="1:7" ht="27.6" x14ac:dyDescent="0.3">
      <c r="A345" s="593">
        <v>9.5</v>
      </c>
      <c r="B345" s="524" t="s">
        <v>793</v>
      </c>
      <c r="C345" s="524" t="s">
        <v>794</v>
      </c>
      <c r="D345" s="525" t="s">
        <v>431</v>
      </c>
      <c r="E345" s="526">
        <v>11</v>
      </c>
      <c r="F345" s="527"/>
      <c r="G345" s="528">
        <f t="shared" si="26"/>
        <v>0</v>
      </c>
    </row>
    <row r="346" spans="1:7" ht="28.2" thickBot="1" x14ac:dyDescent="0.35">
      <c r="A346" s="644">
        <v>9.6</v>
      </c>
      <c r="B346" s="689" t="s">
        <v>795</v>
      </c>
      <c r="C346" s="689" t="s">
        <v>796</v>
      </c>
      <c r="D346" s="690" t="s">
        <v>3</v>
      </c>
      <c r="E346" s="691">
        <v>1000</v>
      </c>
      <c r="F346" s="558"/>
      <c r="G346" s="559">
        <f t="shared" si="26"/>
        <v>0</v>
      </c>
    </row>
    <row r="347" spans="1:7" ht="16.2" thickBot="1" x14ac:dyDescent="0.35">
      <c r="A347" s="533"/>
      <c r="B347" s="533"/>
      <c r="C347" s="533"/>
      <c r="D347" s="586" t="s">
        <v>1</v>
      </c>
      <c r="E347" s="587"/>
      <c r="F347" s="588"/>
      <c r="G347" s="611">
        <f>SUM(G341:G346)</f>
        <v>0</v>
      </c>
    </row>
    <row r="348" spans="1:7" ht="15" thickBot="1" x14ac:dyDescent="0.35">
      <c r="A348" s="590"/>
      <c r="B348" s="590"/>
      <c r="C348" s="590"/>
      <c r="D348" s="590"/>
      <c r="E348" s="590"/>
      <c r="F348" s="590"/>
      <c r="G348" s="590"/>
    </row>
    <row r="349" spans="1:7" ht="28.2" thickBot="1" x14ac:dyDescent="0.35">
      <c r="A349" s="591">
        <v>10</v>
      </c>
      <c r="B349" s="692" t="s">
        <v>797</v>
      </c>
      <c r="C349" s="692" t="s">
        <v>798</v>
      </c>
      <c r="D349" s="518" t="s">
        <v>423</v>
      </c>
      <c r="E349" s="518" t="s">
        <v>424</v>
      </c>
      <c r="F349" s="370" t="s">
        <v>425</v>
      </c>
      <c r="G349" s="519" t="s">
        <v>700</v>
      </c>
    </row>
    <row r="350" spans="1:7" x14ac:dyDescent="0.3">
      <c r="A350" s="618">
        <v>10.1</v>
      </c>
      <c r="B350" s="693" t="s">
        <v>799</v>
      </c>
      <c r="C350" s="693" t="s">
        <v>800</v>
      </c>
      <c r="D350" s="525" t="s">
        <v>431</v>
      </c>
      <c r="E350" s="658">
        <v>242</v>
      </c>
      <c r="F350" s="687"/>
      <c r="G350" s="640">
        <f t="shared" ref="G350:G365" si="27">E350*F350</f>
        <v>0</v>
      </c>
    </row>
    <row r="351" spans="1:7" ht="27.6" x14ac:dyDescent="0.3">
      <c r="A351" s="596">
        <v>10.199999999999999</v>
      </c>
      <c r="B351" s="529" t="s">
        <v>801</v>
      </c>
      <c r="C351" s="529" t="s">
        <v>802</v>
      </c>
      <c r="D351" s="525" t="s">
        <v>431</v>
      </c>
      <c r="E351" s="624">
        <v>18</v>
      </c>
      <c r="F351" s="527"/>
      <c r="G351" s="528">
        <f t="shared" si="27"/>
        <v>0</v>
      </c>
    </row>
    <row r="352" spans="1:7" ht="27.6" x14ac:dyDescent="0.3">
      <c r="A352" s="596">
        <v>10.3</v>
      </c>
      <c r="B352" s="694" t="s">
        <v>803</v>
      </c>
      <c r="C352" s="694" t="s">
        <v>804</v>
      </c>
      <c r="D352" s="525" t="s">
        <v>431</v>
      </c>
      <c r="E352" s="624">
        <v>41</v>
      </c>
      <c r="F352" s="527"/>
      <c r="G352" s="528">
        <f t="shared" si="27"/>
        <v>0</v>
      </c>
    </row>
    <row r="353" spans="1:7" ht="41.4" x14ac:dyDescent="0.3">
      <c r="A353" s="596">
        <v>10.4</v>
      </c>
      <c r="B353" s="529" t="s">
        <v>805</v>
      </c>
      <c r="C353" s="529" t="s">
        <v>806</v>
      </c>
      <c r="D353" s="525" t="s">
        <v>431</v>
      </c>
      <c r="E353" s="624">
        <v>15</v>
      </c>
      <c r="F353" s="527"/>
      <c r="G353" s="528">
        <f t="shared" si="27"/>
        <v>0</v>
      </c>
    </row>
    <row r="354" spans="1:7" ht="27.6" x14ac:dyDescent="0.3">
      <c r="A354" s="596">
        <v>10.5</v>
      </c>
      <c r="B354" s="529" t="s">
        <v>807</v>
      </c>
      <c r="C354" s="529" t="s">
        <v>808</v>
      </c>
      <c r="D354" s="525" t="s">
        <v>431</v>
      </c>
      <c r="E354" s="624">
        <v>6</v>
      </c>
      <c r="F354" s="527"/>
      <c r="G354" s="528">
        <f>E354*F354</f>
        <v>0</v>
      </c>
    </row>
    <row r="355" spans="1:7" ht="41.4" x14ac:dyDescent="0.3">
      <c r="A355" s="596">
        <v>10.6</v>
      </c>
      <c r="B355" s="524" t="s">
        <v>809</v>
      </c>
      <c r="C355" s="524" t="s">
        <v>808</v>
      </c>
      <c r="D355" s="525" t="s">
        <v>431</v>
      </c>
      <c r="E355" s="624">
        <v>9</v>
      </c>
      <c r="F355" s="527"/>
      <c r="G355" s="528">
        <f t="shared" si="27"/>
        <v>0</v>
      </c>
    </row>
    <row r="356" spans="1:7" ht="41.4" x14ac:dyDescent="0.3">
      <c r="A356" s="596">
        <v>10.7</v>
      </c>
      <c r="B356" s="529" t="s">
        <v>810</v>
      </c>
      <c r="C356" s="529" t="s">
        <v>811</v>
      </c>
      <c r="D356" s="525" t="s">
        <v>431</v>
      </c>
      <c r="E356" s="624">
        <v>13</v>
      </c>
      <c r="F356" s="527"/>
      <c r="G356" s="528">
        <f t="shared" si="27"/>
        <v>0</v>
      </c>
    </row>
    <row r="357" spans="1:7" ht="41.4" x14ac:dyDescent="0.3">
      <c r="A357" s="596">
        <v>10.8</v>
      </c>
      <c r="B357" s="695" t="s">
        <v>812</v>
      </c>
      <c r="C357" s="695" t="s">
        <v>813</v>
      </c>
      <c r="D357" s="525" t="s">
        <v>431</v>
      </c>
      <c r="E357" s="526">
        <v>39</v>
      </c>
      <c r="F357" s="527"/>
      <c r="G357" s="528">
        <f t="shared" si="27"/>
        <v>0</v>
      </c>
    </row>
    <row r="358" spans="1:7" x14ac:dyDescent="0.3">
      <c r="A358" s="596">
        <v>10.9</v>
      </c>
      <c r="B358" s="695" t="s">
        <v>814</v>
      </c>
      <c r="C358" s="695" t="s">
        <v>815</v>
      </c>
      <c r="D358" s="525" t="s">
        <v>431</v>
      </c>
      <c r="E358" s="526">
        <v>2</v>
      </c>
      <c r="F358" s="527"/>
      <c r="G358" s="528">
        <f t="shared" si="27"/>
        <v>0</v>
      </c>
    </row>
    <row r="359" spans="1:7" ht="27.6" x14ac:dyDescent="0.3">
      <c r="A359" s="597">
        <v>10.1</v>
      </c>
      <c r="B359" s="695" t="s">
        <v>816</v>
      </c>
      <c r="C359" s="695" t="s">
        <v>817</v>
      </c>
      <c r="D359" s="525" t="s">
        <v>431</v>
      </c>
      <c r="E359" s="526">
        <v>14</v>
      </c>
      <c r="F359" s="527"/>
      <c r="G359" s="528">
        <f t="shared" si="27"/>
        <v>0</v>
      </c>
    </row>
    <row r="360" spans="1:7" x14ac:dyDescent="0.3">
      <c r="A360" s="597">
        <v>10.1</v>
      </c>
      <c r="B360" s="695" t="s">
        <v>818</v>
      </c>
      <c r="C360" s="695" t="s">
        <v>819</v>
      </c>
      <c r="D360" s="525" t="s">
        <v>431</v>
      </c>
      <c r="E360" s="526">
        <v>65</v>
      </c>
      <c r="F360" s="527"/>
      <c r="G360" s="528">
        <f t="shared" si="27"/>
        <v>0</v>
      </c>
    </row>
    <row r="361" spans="1:7" x14ac:dyDescent="0.3">
      <c r="A361" s="597">
        <v>10.11</v>
      </c>
      <c r="B361" s="695" t="s">
        <v>820</v>
      </c>
      <c r="C361" s="695" t="s">
        <v>821</v>
      </c>
      <c r="D361" s="525" t="s">
        <v>431</v>
      </c>
      <c r="E361" s="526">
        <v>53</v>
      </c>
      <c r="F361" s="527"/>
      <c r="G361" s="528">
        <f t="shared" si="27"/>
        <v>0</v>
      </c>
    </row>
    <row r="362" spans="1:7" x14ac:dyDescent="0.3">
      <c r="A362" s="597">
        <v>10.119999999999999</v>
      </c>
      <c r="B362" s="695" t="s">
        <v>822</v>
      </c>
      <c r="C362" s="695" t="s">
        <v>823</v>
      </c>
      <c r="D362" s="525" t="s">
        <v>431</v>
      </c>
      <c r="E362" s="526">
        <v>48</v>
      </c>
      <c r="F362" s="527"/>
      <c r="G362" s="528">
        <f t="shared" si="27"/>
        <v>0</v>
      </c>
    </row>
    <row r="363" spans="1:7" x14ac:dyDescent="0.3">
      <c r="A363" s="597">
        <v>10.130000000000001</v>
      </c>
      <c r="B363" s="695" t="s">
        <v>824</v>
      </c>
      <c r="C363" s="695" t="s">
        <v>825</v>
      </c>
      <c r="D363" s="525" t="s">
        <v>431</v>
      </c>
      <c r="E363" s="526">
        <v>8</v>
      </c>
      <c r="F363" s="527"/>
      <c r="G363" s="528">
        <f t="shared" si="27"/>
        <v>0</v>
      </c>
    </row>
    <row r="364" spans="1:7" x14ac:dyDescent="0.3">
      <c r="A364" s="597">
        <v>10.14</v>
      </c>
      <c r="B364" s="695" t="s">
        <v>826</v>
      </c>
      <c r="C364" s="695" t="s">
        <v>827</v>
      </c>
      <c r="D364" s="525" t="s">
        <v>431</v>
      </c>
      <c r="E364" s="526">
        <v>17</v>
      </c>
      <c r="F364" s="527"/>
      <c r="G364" s="528">
        <f t="shared" si="27"/>
        <v>0</v>
      </c>
    </row>
    <row r="365" spans="1:7" ht="15" thickBot="1" x14ac:dyDescent="0.35">
      <c r="A365" s="598">
        <v>10.15</v>
      </c>
      <c r="B365" s="696" t="s">
        <v>828</v>
      </c>
      <c r="C365" s="696" t="s">
        <v>829</v>
      </c>
      <c r="D365" s="664" t="s">
        <v>431</v>
      </c>
      <c r="E365" s="567">
        <v>5</v>
      </c>
      <c r="F365" s="568"/>
      <c r="G365" s="559">
        <f t="shared" si="27"/>
        <v>0</v>
      </c>
    </row>
    <row r="366" spans="1:7" ht="16.2" thickBot="1" x14ac:dyDescent="0.35">
      <c r="A366" s="602"/>
      <c r="B366" s="533"/>
      <c r="C366" s="533"/>
      <c r="D366" s="633" t="s">
        <v>1</v>
      </c>
      <c r="E366" s="634"/>
      <c r="F366" s="635"/>
      <c r="G366" s="611">
        <f>SUM(G350:G365)</f>
        <v>0</v>
      </c>
    </row>
    <row r="367" spans="1:7" ht="15" thickBot="1" x14ac:dyDescent="0.35">
      <c r="A367" s="590"/>
      <c r="B367" s="590"/>
      <c r="C367" s="590"/>
      <c r="D367" s="590"/>
      <c r="E367" s="590"/>
      <c r="F367" s="590"/>
      <c r="G367" s="590"/>
    </row>
    <row r="368" spans="1:7" ht="28.2" thickBot="1" x14ac:dyDescent="0.35">
      <c r="A368" s="591">
        <v>11</v>
      </c>
      <c r="B368" s="692" t="s">
        <v>830</v>
      </c>
      <c r="C368" s="692" t="s">
        <v>831</v>
      </c>
      <c r="D368" s="518" t="s">
        <v>423</v>
      </c>
      <c r="E368" s="518" t="s">
        <v>424</v>
      </c>
      <c r="F368" s="370" t="s">
        <v>425</v>
      </c>
      <c r="G368" s="519" t="s">
        <v>700</v>
      </c>
    </row>
    <row r="369" spans="1:7" ht="55.2" x14ac:dyDescent="0.3">
      <c r="A369" s="618">
        <v>11.1</v>
      </c>
      <c r="B369" s="693" t="s">
        <v>832</v>
      </c>
      <c r="C369" s="693" t="s">
        <v>833</v>
      </c>
      <c r="D369" s="620" t="s">
        <v>431</v>
      </c>
      <c r="E369" s="658">
        <v>1</v>
      </c>
      <c r="F369" s="687"/>
      <c r="G369" s="640">
        <f t="shared" ref="G369:G373" si="28">E369*F369</f>
        <v>0</v>
      </c>
    </row>
    <row r="370" spans="1:7" ht="138" x14ac:dyDescent="0.3">
      <c r="A370" s="596">
        <v>11.2</v>
      </c>
      <c r="B370" s="524" t="s">
        <v>834</v>
      </c>
      <c r="C370" s="524" t="s">
        <v>835</v>
      </c>
      <c r="D370" s="525" t="s">
        <v>431</v>
      </c>
      <c r="E370" s="624">
        <v>1</v>
      </c>
      <c r="F370" s="527"/>
      <c r="G370" s="528">
        <f t="shared" si="28"/>
        <v>0</v>
      </c>
    </row>
    <row r="371" spans="1:7" x14ac:dyDescent="0.3">
      <c r="A371" s="596">
        <v>11.3</v>
      </c>
      <c r="B371" s="694" t="s">
        <v>836</v>
      </c>
      <c r="C371" s="694" t="s">
        <v>837</v>
      </c>
      <c r="D371" s="525" t="s">
        <v>431</v>
      </c>
      <c r="E371" s="624">
        <v>128</v>
      </c>
      <c r="F371" s="527"/>
      <c r="G371" s="528">
        <f t="shared" si="28"/>
        <v>0</v>
      </c>
    </row>
    <row r="372" spans="1:7" x14ac:dyDescent="0.3">
      <c r="A372" s="596">
        <v>11.3</v>
      </c>
      <c r="B372" s="694" t="s">
        <v>838</v>
      </c>
      <c r="C372" s="694" t="s">
        <v>839</v>
      </c>
      <c r="D372" s="525" t="s">
        <v>431</v>
      </c>
      <c r="E372" s="624">
        <v>8</v>
      </c>
      <c r="F372" s="527"/>
      <c r="G372" s="528">
        <f t="shared" si="28"/>
        <v>0</v>
      </c>
    </row>
    <row r="373" spans="1:7" ht="15" thickBot="1" x14ac:dyDescent="0.35">
      <c r="A373" s="644">
        <v>11.4</v>
      </c>
      <c r="B373" s="531" t="s">
        <v>840</v>
      </c>
      <c r="C373" s="531" t="s">
        <v>841</v>
      </c>
      <c r="D373" s="566" t="s">
        <v>3</v>
      </c>
      <c r="E373" s="697">
        <v>1500</v>
      </c>
      <c r="F373" s="568"/>
      <c r="G373" s="559">
        <f t="shared" si="28"/>
        <v>0</v>
      </c>
    </row>
    <row r="374" spans="1:7" ht="16.2" thickBot="1" x14ac:dyDescent="0.35">
      <c r="A374" s="533"/>
      <c r="B374" s="533"/>
      <c r="C374" s="533"/>
      <c r="D374" s="633" t="s">
        <v>1</v>
      </c>
      <c r="E374" s="634"/>
      <c r="F374" s="635"/>
      <c r="G374" s="698">
        <f>SUM(G369:G373)</f>
        <v>0</v>
      </c>
    </row>
    <row r="375" spans="1:7" ht="59.25" customHeight="1" thickBot="1" x14ac:dyDescent="0.35">
      <c r="A375" s="699"/>
      <c r="B375" s="613"/>
      <c r="C375" s="613"/>
      <c r="D375" s="617"/>
      <c r="E375" s="617"/>
      <c r="F375" s="700"/>
      <c r="G375" s="701"/>
    </row>
    <row r="376" spans="1:7" ht="15" thickBot="1" x14ac:dyDescent="0.35">
      <c r="A376" s="723"/>
      <c r="B376" s="724" t="s">
        <v>842</v>
      </c>
      <c r="C376" s="240" t="s">
        <v>843</v>
      </c>
      <c r="D376" s="34"/>
      <c r="E376" s="34"/>
      <c r="F376" s="6"/>
      <c r="G376" s="6"/>
    </row>
    <row r="377" spans="1:7" ht="15.6" x14ac:dyDescent="0.3">
      <c r="A377" s="725">
        <v>1</v>
      </c>
      <c r="B377" s="726" t="s">
        <v>421</v>
      </c>
      <c r="C377" s="727" t="s">
        <v>422</v>
      </c>
      <c r="D377" s="1088">
        <f>G196</f>
        <v>0</v>
      </c>
      <c r="E377" s="1089"/>
      <c r="F377" s="702"/>
      <c r="G377" s="703"/>
    </row>
    <row r="378" spans="1:7" ht="15.6" x14ac:dyDescent="0.3">
      <c r="A378" s="728">
        <v>2</v>
      </c>
      <c r="B378" s="729" t="s">
        <v>844</v>
      </c>
      <c r="C378" s="730" t="s">
        <v>565</v>
      </c>
      <c r="D378" s="1077">
        <f>G219</f>
        <v>0</v>
      </c>
      <c r="E378" s="1078"/>
      <c r="F378" s="702"/>
      <c r="G378" s="703"/>
    </row>
    <row r="379" spans="1:7" ht="15.6" x14ac:dyDescent="0.3">
      <c r="A379" s="728">
        <v>3</v>
      </c>
      <c r="B379" s="729" t="s">
        <v>606</v>
      </c>
      <c r="C379" s="730" t="s">
        <v>845</v>
      </c>
      <c r="D379" s="1077">
        <f>G244</f>
        <v>0</v>
      </c>
      <c r="E379" s="1078"/>
      <c r="F379" s="702"/>
      <c r="G379" s="703"/>
    </row>
    <row r="380" spans="1:7" ht="15.6" x14ac:dyDescent="0.3">
      <c r="A380" s="731">
        <v>4</v>
      </c>
      <c r="B380" s="732" t="s">
        <v>650</v>
      </c>
      <c r="C380" s="733" t="s">
        <v>846</v>
      </c>
      <c r="D380" s="1077">
        <f>G264</f>
        <v>0</v>
      </c>
      <c r="E380" s="1078"/>
      <c r="F380" s="702"/>
      <c r="G380" s="703"/>
    </row>
    <row r="381" spans="1:7" ht="15.6" x14ac:dyDescent="0.3">
      <c r="A381" s="728">
        <v>5</v>
      </c>
      <c r="B381" s="732" t="s">
        <v>847</v>
      </c>
      <c r="C381" s="733" t="s">
        <v>688</v>
      </c>
      <c r="D381" s="1077">
        <f>G271</f>
        <v>0</v>
      </c>
      <c r="E381" s="1078"/>
      <c r="F381" s="704"/>
      <c r="G381" s="703"/>
    </row>
    <row r="382" spans="1:7" ht="15.6" x14ac:dyDescent="0.3">
      <c r="A382" s="728">
        <v>6</v>
      </c>
      <c r="B382" s="729" t="s">
        <v>698</v>
      </c>
      <c r="C382" s="730" t="s">
        <v>699</v>
      </c>
      <c r="D382" s="1073">
        <f>G283</f>
        <v>0</v>
      </c>
      <c r="E382" s="1074"/>
      <c r="F382" s="702"/>
      <c r="G382" s="703"/>
    </row>
    <row r="383" spans="1:7" ht="15.6" x14ac:dyDescent="0.3">
      <c r="A383" s="728">
        <v>7</v>
      </c>
      <c r="B383" s="729" t="s">
        <v>848</v>
      </c>
      <c r="C383" s="730" t="s">
        <v>720</v>
      </c>
      <c r="D383" s="1073">
        <f>G319</f>
        <v>0</v>
      </c>
      <c r="E383" s="1074"/>
      <c r="F383" s="702"/>
      <c r="G383" s="703"/>
    </row>
    <row r="384" spans="1:7" ht="15.6" x14ac:dyDescent="0.3">
      <c r="A384" s="728">
        <v>8</v>
      </c>
      <c r="B384" s="729" t="s">
        <v>767</v>
      </c>
      <c r="C384" s="730" t="s">
        <v>767</v>
      </c>
      <c r="D384" s="1073">
        <f>G338</f>
        <v>0</v>
      </c>
      <c r="E384" s="1074"/>
      <c r="F384" s="702"/>
      <c r="G384" s="703"/>
    </row>
    <row r="385" spans="1:7" ht="15.6" x14ac:dyDescent="0.3">
      <c r="A385" s="728">
        <v>9</v>
      </c>
      <c r="B385" s="729" t="s">
        <v>783</v>
      </c>
      <c r="C385" s="730" t="s">
        <v>784</v>
      </c>
      <c r="D385" s="1073">
        <f>G347</f>
        <v>0</v>
      </c>
      <c r="E385" s="1074"/>
      <c r="F385" s="702"/>
      <c r="G385" s="705"/>
    </row>
    <row r="386" spans="1:7" ht="15.6" x14ac:dyDescent="0.3">
      <c r="A386" s="728">
        <v>10</v>
      </c>
      <c r="B386" s="729" t="s">
        <v>849</v>
      </c>
      <c r="C386" s="730" t="s">
        <v>850</v>
      </c>
      <c r="D386" s="1073">
        <f>G366</f>
        <v>0</v>
      </c>
      <c r="E386" s="1074"/>
      <c r="F386" s="702"/>
      <c r="G386" s="705"/>
    </row>
    <row r="387" spans="1:7" ht="16.2" thickBot="1" x14ac:dyDescent="0.35">
      <c r="A387" s="734">
        <v>11</v>
      </c>
      <c r="B387" s="735" t="s">
        <v>830</v>
      </c>
      <c r="C387" s="736" t="s">
        <v>831</v>
      </c>
      <c r="D387" s="1075">
        <f>G374</f>
        <v>0</v>
      </c>
      <c r="E387" s="1076"/>
      <c r="F387" s="702"/>
      <c r="G387" s="703"/>
    </row>
    <row r="388" spans="1:7" ht="16.2" thickBot="1" x14ac:dyDescent="0.35">
      <c r="A388" s="737"/>
      <c r="B388" s="738" t="s">
        <v>851</v>
      </c>
      <c r="C388" s="28" t="s">
        <v>852</v>
      </c>
      <c r="D388" s="1071">
        <f>SUM(D377:D387)</f>
        <v>0</v>
      </c>
      <c r="E388" s="1072"/>
      <c r="F388" s="706"/>
      <c r="G388" s="703"/>
    </row>
  </sheetData>
  <mergeCells count="56">
    <mergeCell ref="A34:A38"/>
    <mergeCell ref="D34:G34"/>
    <mergeCell ref="A5:A10"/>
    <mergeCell ref="D5:G5"/>
    <mergeCell ref="A13:A23"/>
    <mergeCell ref="D13:G13"/>
    <mergeCell ref="A26:A31"/>
    <mergeCell ref="A41:A46"/>
    <mergeCell ref="D41:G41"/>
    <mergeCell ref="A49:A56"/>
    <mergeCell ref="D49:G49"/>
    <mergeCell ref="A59:A63"/>
    <mergeCell ref="D59:G59"/>
    <mergeCell ref="A66:A71"/>
    <mergeCell ref="D66:G66"/>
    <mergeCell ref="A74:A81"/>
    <mergeCell ref="D74:G74"/>
    <mergeCell ref="A84:A87"/>
    <mergeCell ref="D84:G84"/>
    <mergeCell ref="A90:A100"/>
    <mergeCell ref="D90:G90"/>
    <mergeCell ref="A103:A111"/>
    <mergeCell ref="D103:G103"/>
    <mergeCell ref="A114:A121"/>
    <mergeCell ref="D114:G114"/>
    <mergeCell ref="A124:A131"/>
    <mergeCell ref="D124:G124"/>
    <mergeCell ref="A134:A139"/>
    <mergeCell ref="D134:G134"/>
    <mergeCell ref="A142:A150"/>
    <mergeCell ref="D142:G142"/>
    <mergeCell ref="A153:A157"/>
    <mergeCell ref="D153:G153"/>
    <mergeCell ref="A160:A167"/>
    <mergeCell ref="D160:G160"/>
    <mergeCell ref="A170:A175"/>
    <mergeCell ref="D170:G170"/>
    <mergeCell ref="D381:E381"/>
    <mergeCell ref="A178:A186"/>
    <mergeCell ref="D178:G178"/>
    <mergeCell ref="A189:A194"/>
    <mergeCell ref="D189:G189"/>
    <mergeCell ref="A286:A296"/>
    <mergeCell ref="A297:A307"/>
    <mergeCell ref="A322:A332"/>
    <mergeCell ref="D377:E377"/>
    <mergeCell ref="D378:E378"/>
    <mergeCell ref="D379:E379"/>
    <mergeCell ref="D380:E380"/>
    <mergeCell ref="D388:E388"/>
    <mergeCell ref="D382:E382"/>
    <mergeCell ref="D383:E383"/>
    <mergeCell ref="D384:E384"/>
    <mergeCell ref="D385:E385"/>
    <mergeCell ref="D386:E386"/>
    <mergeCell ref="D387:E38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78"/>
  <sheetViews>
    <sheetView topLeftCell="A63" workbookViewId="0">
      <selection activeCell="H82" sqref="H82"/>
    </sheetView>
  </sheetViews>
  <sheetFormatPr defaultColWidth="8.6640625" defaultRowHeight="14.4" x14ac:dyDescent="0.3"/>
  <cols>
    <col min="1" max="1" width="5.6640625" style="3" customWidth="1"/>
    <col min="2" max="2" width="55.6640625" style="3" customWidth="1"/>
    <col min="3" max="3" width="61.33203125" customWidth="1"/>
    <col min="4" max="4" width="13" customWidth="1"/>
    <col min="5" max="6" width="13" style="821" customWidth="1"/>
    <col min="7" max="7" width="17.6640625" customWidth="1"/>
  </cols>
  <sheetData>
    <row r="1" spans="1:7" x14ac:dyDescent="0.3">
      <c r="A1" s="752"/>
      <c r="B1" s="752"/>
      <c r="C1" s="753"/>
      <c r="D1" s="753"/>
      <c r="E1" s="754"/>
      <c r="F1" s="754"/>
      <c r="G1" s="753"/>
    </row>
    <row r="2" spans="1:7" ht="17.399999999999999" x14ac:dyDescent="0.3">
      <c r="A2" s="1105" t="s">
        <v>1029</v>
      </c>
      <c r="B2" s="1105"/>
      <c r="C2" s="1105"/>
      <c r="D2" s="1105"/>
      <c r="E2" s="1105"/>
      <c r="F2" s="1105"/>
      <c r="G2" s="1105"/>
    </row>
    <row r="4" spans="1:7" x14ac:dyDescent="0.3">
      <c r="A4" s="755" t="s">
        <v>1030</v>
      </c>
      <c r="B4" s="755" t="s">
        <v>1031</v>
      </c>
      <c r="C4" s="756" t="s">
        <v>1032</v>
      </c>
      <c r="D4" s="757" t="s">
        <v>0</v>
      </c>
      <c r="E4" s="758" t="s">
        <v>30</v>
      </c>
      <c r="F4" s="759" t="s">
        <v>1033</v>
      </c>
      <c r="G4" s="760" t="s">
        <v>1034</v>
      </c>
    </row>
    <row r="5" spans="1:7" s="768" customFormat="1" ht="26.4" x14ac:dyDescent="0.25">
      <c r="A5" s="761">
        <v>1</v>
      </c>
      <c r="B5" s="762" t="s">
        <v>1035</v>
      </c>
      <c r="C5" s="763" t="s">
        <v>1036</v>
      </c>
      <c r="D5" s="764" t="s">
        <v>6</v>
      </c>
      <c r="E5" s="765">
        <v>250</v>
      </c>
      <c r="F5" s="766"/>
      <c r="G5" s="767">
        <f t="shared" ref="G5:G11" si="0">E5*F5</f>
        <v>0</v>
      </c>
    </row>
    <row r="6" spans="1:7" s="768" customFormat="1" ht="52.8" x14ac:dyDescent="0.25">
      <c r="A6" s="761">
        <v>2</v>
      </c>
      <c r="B6" s="762" t="s">
        <v>1037</v>
      </c>
      <c r="C6" s="763" t="s">
        <v>1038</v>
      </c>
      <c r="D6" s="764" t="s">
        <v>6</v>
      </c>
      <c r="E6" s="765">
        <v>140</v>
      </c>
      <c r="F6" s="766"/>
      <c r="G6" s="767">
        <f t="shared" si="0"/>
        <v>0</v>
      </c>
    </row>
    <row r="7" spans="1:7" s="768" customFormat="1" ht="26.4" x14ac:dyDescent="0.25">
      <c r="A7" s="761">
        <v>3</v>
      </c>
      <c r="B7" s="762" t="s">
        <v>1039</v>
      </c>
      <c r="C7" s="763" t="s">
        <v>1040</v>
      </c>
      <c r="D7" s="764" t="s">
        <v>6</v>
      </c>
      <c r="E7" s="765">
        <v>95</v>
      </c>
      <c r="F7" s="766"/>
      <c r="G7" s="767">
        <f t="shared" si="0"/>
        <v>0</v>
      </c>
    </row>
    <row r="8" spans="1:7" s="768" customFormat="1" ht="26.4" x14ac:dyDescent="0.25">
      <c r="A8" s="761">
        <v>4</v>
      </c>
      <c r="B8" s="762" t="s">
        <v>1041</v>
      </c>
      <c r="C8" s="763" t="s">
        <v>1042</v>
      </c>
      <c r="D8" s="764" t="s">
        <v>6</v>
      </c>
      <c r="E8" s="765">
        <v>45</v>
      </c>
      <c r="F8" s="766"/>
      <c r="G8" s="767">
        <f t="shared" si="0"/>
        <v>0</v>
      </c>
    </row>
    <row r="9" spans="1:7" s="768" customFormat="1" ht="26.4" x14ac:dyDescent="0.25">
      <c r="A9" s="761">
        <v>5</v>
      </c>
      <c r="B9" s="762" t="s">
        <v>1043</v>
      </c>
      <c r="C9" s="763" t="s">
        <v>1044</v>
      </c>
      <c r="D9" s="764" t="s">
        <v>6</v>
      </c>
      <c r="E9" s="765">
        <v>150</v>
      </c>
      <c r="F9" s="766"/>
      <c r="G9" s="767">
        <f t="shared" si="0"/>
        <v>0</v>
      </c>
    </row>
    <row r="10" spans="1:7" s="768" customFormat="1" ht="66" x14ac:dyDescent="0.25">
      <c r="A10" s="761">
        <v>6</v>
      </c>
      <c r="B10" s="769" t="s">
        <v>1045</v>
      </c>
      <c r="C10" s="763" t="s">
        <v>1046</v>
      </c>
      <c r="D10" s="764" t="s">
        <v>14</v>
      </c>
      <c r="E10" s="765">
        <v>3</v>
      </c>
      <c r="F10" s="766"/>
      <c r="G10" s="767">
        <f t="shared" si="0"/>
        <v>0</v>
      </c>
    </row>
    <row r="11" spans="1:7" s="768" customFormat="1" ht="52.8" x14ac:dyDescent="0.25">
      <c r="A11" s="761">
        <v>7</v>
      </c>
      <c r="B11" s="769" t="s">
        <v>1047</v>
      </c>
      <c r="C11" s="763" t="s">
        <v>1048</v>
      </c>
      <c r="D11" s="764" t="s">
        <v>14</v>
      </c>
      <c r="E11" s="765">
        <v>1</v>
      </c>
      <c r="F11" s="766"/>
      <c r="G11" s="767">
        <f t="shared" si="0"/>
        <v>0</v>
      </c>
    </row>
    <row r="12" spans="1:7" x14ac:dyDescent="0.3">
      <c r="A12" s="770"/>
      <c r="B12" s="771" t="s">
        <v>1049</v>
      </c>
      <c r="C12" s="772" t="s">
        <v>1050</v>
      </c>
      <c r="D12" s="773"/>
      <c r="E12" s="773"/>
      <c r="F12" s="774"/>
      <c r="G12" s="775">
        <f>SUM(G5:G11)</f>
        <v>0</v>
      </c>
    </row>
    <row r="13" spans="1:7" s="768" customFormat="1" ht="13.2" x14ac:dyDescent="0.25">
      <c r="A13" s="776"/>
      <c r="B13" s="776"/>
      <c r="C13" s="776"/>
      <c r="D13" s="777"/>
      <c r="E13" s="778"/>
      <c r="F13" s="778"/>
      <c r="G13" s="779"/>
    </row>
    <row r="14" spans="1:7" x14ac:dyDescent="0.3">
      <c r="A14" s="755" t="s">
        <v>1030</v>
      </c>
      <c r="B14" s="755" t="s">
        <v>1051</v>
      </c>
      <c r="C14" s="756" t="s">
        <v>1052</v>
      </c>
      <c r="D14" s="757" t="s">
        <v>0</v>
      </c>
      <c r="E14" s="758" t="s">
        <v>30</v>
      </c>
      <c r="F14" s="759" t="s">
        <v>1033</v>
      </c>
      <c r="G14" s="760" t="s">
        <v>1034</v>
      </c>
    </row>
    <row r="15" spans="1:7" s="768" customFormat="1" ht="39.6" x14ac:dyDescent="0.25">
      <c r="A15" s="780">
        <v>1</v>
      </c>
      <c r="B15" s="769" t="s">
        <v>1053</v>
      </c>
      <c r="C15" s="763" t="s">
        <v>1054</v>
      </c>
      <c r="D15" s="763" t="s">
        <v>1055</v>
      </c>
      <c r="E15" s="781">
        <v>1</v>
      </c>
      <c r="F15" s="766"/>
      <c r="G15" s="767">
        <f>E15*F15</f>
        <v>0</v>
      </c>
    </row>
    <row r="16" spans="1:7" s="768" customFormat="1" ht="26.4" x14ac:dyDescent="0.25">
      <c r="A16" s="1106">
        <v>2</v>
      </c>
      <c r="B16" s="769" t="s">
        <v>1056</v>
      </c>
      <c r="C16" s="1107" t="s">
        <v>1057</v>
      </c>
      <c r="D16" s="1107"/>
      <c r="E16" s="1107"/>
      <c r="F16" s="1107"/>
      <c r="G16" s="1107"/>
    </row>
    <row r="17" spans="1:7" s="768" customFormat="1" ht="13.2" x14ac:dyDescent="0.25">
      <c r="A17" s="1106"/>
      <c r="B17" s="762" t="s">
        <v>1058</v>
      </c>
      <c r="C17" s="782" t="s">
        <v>1058</v>
      </c>
      <c r="D17" s="783" t="s">
        <v>3</v>
      </c>
      <c r="E17" s="781">
        <v>25</v>
      </c>
      <c r="F17" s="766"/>
      <c r="G17" s="767">
        <f t="shared" ref="G17:G28" si="1">E17*F17</f>
        <v>0</v>
      </c>
    </row>
    <row r="18" spans="1:7" s="768" customFormat="1" ht="13.2" x14ac:dyDescent="0.25">
      <c r="A18" s="1106"/>
      <c r="B18" s="762" t="s">
        <v>1059</v>
      </c>
      <c r="C18" s="782" t="s">
        <v>1059</v>
      </c>
      <c r="D18" s="783" t="s">
        <v>3</v>
      </c>
      <c r="E18" s="781">
        <v>110</v>
      </c>
      <c r="F18" s="766"/>
      <c r="G18" s="767">
        <f t="shared" si="1"/>
        <v>0</v>
      </c>
    </row>
    <row r="19" spans="1:7" s="768" customFormat="1" ht="13.2" x14ac:dyDescent="0.25">
      <c r="A19" s="1106"/>
      <c r="B19" s="769" t="s">
        <v>1060</v>
      </c>
      <c r="C19" s="782" t="s">
        <v>1060</v>
      </c>
      <c r="D19" s="783" t="s">
        <v>3</v>
      </c>
      <c r="E19" s="781">
        <v>115</v>
      </c>
      <c r="F19" s="766"/>
      <c r="G19" s="767">
        <f t="shared" si="1"/>
        <v>0</v>
      </c>
    </row>
    <row r="20" spans="1:7" s="768" customFormat="1" ht="26.4" x14ac:dyDescent="0.25">
      <c r="A20" s="780">
        <v>3</v>
      </c>
      <c r="B20" s="769" t="s">
        <v>1061</v>
      </c>
      <c r="C20" s="763" t="s">
        <v>1062</v>
      </c>
      <c r="D20" s="783" t="s">
        <v>3</v>
      </c>
      <c r="E20" s="781">
        <v>30</v>
      </c>
      <c r="F20" s="766"/>
      <c r="G20" s="767">
        <f>E20*F20</f>
        <v>0</v>
      </c>
    </row>
    <row r="21" spans="1:7" s="768" customFormat="1" ht="26.4" x14ac:dyDescent="0.25">
      <c r="A21" s="780">
        <v>4</v>
      </c>
      <c r="B21" s="769" t="s">
        <v>1063</v>
      </c>
      <c r="C21" s="763" t="s">
        <v>1064</v>
      </c>
      <c r="D21" s="783" t="s">
        <v>3</v>
      </c>
      <c r="E21" s="781">
        <v>55</v>
      </c>
      <c r="F21" s="766"/>
      <c r="G21" s="767">
        <f t="shared" ref="G21" si="2">E21*F21</f>
        <v>0</v>
      </c>
    </row>
    <row r="22" spans="1:7" s="768" customFormat="1" ht="26.4" x14ac:dyDescent="0.25">
      <c r="A22" s="780">
        <v>5</v>
      </c>
      <c r="B22" s="769" t="s">
        <v>1065</v>
      </c>
      <c r="C22" s="763" t="s">
        <v>1066</v>
      </c>
      <c r="D22" s="783" t="s">
        <v>3</v>
      </c>
      <c r="E22" s="781">
        <v>160</v>
      </c>
      <c r="F22" s="766"/>
      <c r="G22" s="767">
        <f>E22*F22</f>
        <v>0</v>
      </c>
    </row>
    <row r="23" spans="1:7" s="768" customFormat="1" ht="26.4" x14ac:dyDescent="0.25">
      <c r="A23" s="780">
        <v>6</v>
      </c>
      <c r="B23" s="769" t="s">
        <v>1067</v>
      </c>
      <c r="C23" s="763" t="s">
        <v>1068</v>
      </c>
      <c r="D23" s="783" t="s">
        <v>3</v>
      </c>
      <c r="E23" s="781">
        <v>190</v>
      </c>
      <c r="F23" s="766"/>
      <c r="G23" s="767">
        <f t="shared" si="1"/>
        <v>0</v>
      </c>
    </row>
    <row r="24" spans="1:7" s="768" customFormat="1" ht="26.4" x14ac:dyDescent="0.25">
      <c r="A24" s="780">
        <v>7</v>
      </c>
      <c r="B24" s="769" t="s">
        <v>1069</v>
      </c>
      <c r="C24" s="763" t="s">
        <v>1070</v>
      </c>
      <c r="D24" s="764" t="s">
        <v>14</v>
      </c>
      <c r="E24" s="781">
        <v>13</v>
      </c>
      <c r="F24" s="766"/>
      <c r="G24" s="767">
        <f t="shared" si="1"/>
        <v>0</v>
      </c>
    </row>
    <row r="25" spans="1:7" s="768" customFormat="1" ht="26.4" x14ac:dyDescent="0.25">
      <c r="A25" s="780">
        <v>8</v>
      </c>
      <c r="B25" s="769" t="s">
        <v>1071</v>
      </c>
      <c r="C25" s="763" t="s">
        <v>1072</v>
      </c>
      <c r="D25" s="764" t="s">
        <v>14</v>
      </c>
      <c r="E25" s="781">
        <v>18</v>
      </c>
      <c r="F25" s="766"/>
      <c r="G25" s="767">
        <f t="shared" si="1"/>
        <v>0</v>
      </c>
    </row>
    <row r="26" spans="1:7" s="768" customFormat="1" ht="39.6" x14ac:dyDescent="0.25">
      <c r="A26" s="780">
        <v>9</v>
      </c>
      <c r="B26" s="762" t="s">
        <v>1073</v>
      </c>
      <c r="C26" s="763" t="s">
        <v>1074</v>
      </c>
      <c r="D26" s="764" t="s">
        <v>14</v>
      </c>
      <c r="E26" s="781">
        <v>3</v>
      </c>
      <c r="F26" s="766"/>
      <c r="G26" s="767">
        <f t="shared" si="1"/>
        <v>0</v>
      </c>
    </row>
    <row r="27" spans="1:7" s="768" customFormat="1" ht="39.6" x14ac:dyDescent="0.25">
      <c r="A27" s="784">
        <v>10</v>
      </c>
      <c r="B27" s="785" t="s">
        <v>1075</v>
      </c>
      <c r="C27" s="763" t="s">
        <v>1076</v>
      </c>
      <c r="D27" s="764" t="s">
        <v>14</v>
      </c>
      <c r="E27" s="781">
        <v>2</v>
      </c>
      <c r="F27" s="766"/>
      <c r="G27" s="767">
        <f t="shared" si="1"/>
        <v>0</v>
      </c>
    </row>
    <row r="28" spans="1:7" s="768" customFormat="1" ht="39.6" x14ac:dyDescent="0.25">
      <c r="A28" s="784">
        <v>11</v>
      </c>
      <c r="B28" s="762" t="s">
        <v>1077</v>
      </c>
      <c r="C28" s="763" t="s">
        <v>1078</v>
      </c>
      <c r="D28" s="786" t="s">
        <v>14</v>
      </c>
      <c r="E28" s="781">
        <v>16</v>
      </c>
      <c r="F28" s="766"/>
      <c r="G28" s="767">
        <f t="shared" si="1"/>
        <v>0</v>
      </c>
    </row>
    <row r="29" spans="1:7" x14ac:dyDescent="0.3">
      <c r="A29" s="770"/>
      <c r="B29" s="771" t="s">
        <v>1079</v>
      </c>
      <c r="C29" s="771" t="s">
        <v>1080</v>
      </c>
      <c r="D29" s="773"/>
      <c r="E29" s="773"/>
      <c r="F29" s="774"/>
      <c r="G29" s="787">
        <f>SUM(G15:G28)</f>
        <v>0</v>
      </c>
    </row>
    <row r="30" spans="1:7" s="768" customFormat="1" ht="13.2" x14ac:dyDescent="0.25">
      <c r="A30" s="776"/>
      <c r="B30" s="776"/>
      <c r="C30" s="776"/>
      <c r="D30" s="777"/>
      <c r="E30" s="778"/>
      <c r="F30" s="778"/>
      <c r="G30" s="779"/>
    </row>
    <row r="31" spans="1:7" x14ac:dyDescent="0.3">
      <c r="A31" s="755" t="s">
        <v>1030</v>
      </c>
      <c r="B31" s="755"/>
      <c r="C31" s="756" t="s">
        <v>1081</v>
      </c>
      <c r="D31" s="757" t="s">
        <v>0</v>
      </c>
      <c r="E31" s="758" t="s">
        <v>30</v>
      </c>
      <c r="F31" s="759" t="s">
        <v>1033</v>
      </c>
      <c r="G31" s="760" t="s">
        <v>1034</v>
      </c>
    </row>
    <row r="32" spans="1:7" s="768" customFormat="1" ht="39.6" x14ac:dyDescent="0.25">
      <c r="A32" s="788">
        <v>1</v>
      </c>
      <c r="B32" s="763" t="s">
        <v>1082</v>
      </c>
      <c r="C32" s="763" t="s">
        <v>1083</v>
      </c>
      <c r="D32" s="764" t="s">
        <v>693</v>
      </c>
      <c r="E32" s="781">
        <v>1</v>
      </c>
      <c r="F32" s="766"/>
      <c r="G32" s="767">
        <f t="shared" ref="G32:G51" si="3">E32*F32</f>
        <v>0</v>
      </c>
    </row>
    <row r="33" spans="1:7" s="768" customFormat="1" ht="66" x14ac:dyDescent="0.25">
      <c r="A33" s="1053">
        <v>2</v>
      </c>
      <c r="B33" s="762" t="s">
        <v>1084</v>
      </c>
      <c r="C33" s="789" t="s">
        <v>1085</v>
      </c>
      <c r="D33" s="790"/>
      <c r="E33" s="790"/>
      <c r="F33" s="790"/>
      <c r="G33" s="791"/>
    </row>
    <row r="34" spans="1:7" s="768" customFormat="1" ht="13.2" x14ac:dyDescent="0.25">
      <c r="A34" s="1054"/>
      <c r="B34" s="763" t="s">
        <v>1086</v>
      </c>
      <c r="C34" s="763" t="s">
        <v>1086</v>
      </c>
      <c r="D34" s="764" t="s">
        <v>3</v>
      </c>
      <c r="E34" s="781">
        <v>50</v>
      </c>
      <c r="F34" s="766"/>
      <c r="G34" s="767">
        <f t="shared" si="3"/>
        <v>0</v>
      </c>
    </row>
    <row r="35" spans="1:7" s="768" customFormat="1" ht="13.2" x14ac:dyDescent="0.25">
      <c r="A35" s="1055"/>
      <c r="B35" s="763" t="s">
        <v>1058</v>
      </c>
      <c r="C35" s="763" t="s">
        <v>1058</v>
      </c>
      <c r="D35" s="764" t="s">
        <v>3</v>
      </c>
      <c r="E35" s="781">
        <v>90</v>
      </c>
      <c r="F35" s="766"/>
      <c r="G35" s="767">
        <f t="shared" si="3"/>
        <v>0</v>
      </c>
    </row>
    <row r="36" spans="1:7" s="768" customFormat="1" ht="66" x14ac:dyDescent="0.25">
      <c r="A36" s="792"/>
      <c r="B36" s="763" t="s">
        <v>1087</v>
      </c>
      <c r="C36" s="763" t="s">
        <v>1088</v>
      </c>
      <c r="D36" s="764"/>
      <c r="E36" s="781"/>
      <c r="F36" s="766"/>
      <c r="G36" s="767"/>
    </row>
    <row r="37" spans="1:7" s="768" customFormat="1" ht="13.2" x14ac:dyDescent="0.25">
      <c r="A37" s="792"/>
      <c r="B37" s="763" t="s">
        <v>1089</v>
      </c>
      <c r="C37" s="763" t="s">
        <v>1089</v>
      </c>
      <c r="D37" s="786" t="s">
        <v>3</v>
      </c>
      <c r="E37" s="781">
        <v>30</v>
      </c>
      <c r="F37" s="766"/>
      <c r="G37" s="767">
        <f t="shared" si="3"/>
        <v>0</v>
      </c>
    </row>
    <row r="38" spans="1:7" s="768" customFormat="1" ht="13.2" x14ac:dyDescent="0.25">
      <c r="A38" s="792"/>
      <c r="B38" s="763" t="s">
        <v>1090</v>
      </c>
      <c r="C38" s="763" t="s">
        <v>1090</v>
      </c>
      <c r="D38" s="786" t="s">
        <v>3</v>
      </c>
      <c r="E38" s="781">
        <v>25</v>
      </c>
      <c r="F38" s="766"/>
      <c r="G38" s="767">
        <f t="shared" si="3"/>
        <v>0</v>
      </c>
    </row>
    <row r="39" spans="1:7" s="768" customFormat="1" ht="13.2" x14ac:dyDescent="0.25">
      <c r="A39" s="792"/>
      <c r="B39" s="763" t="s">
        <v>1086</v>
      </c>
      <c r="C39" s="763" t="s">
        <v>1091</v>
      </c>
      <c r="D39" s="786" t="s">
        <v>3</v>
      </c>
      <c r="E39" s="781">
        <v>120</v>
      </c>
      <c r="F39" s="766"/>
      <c r="G39" s="767">
        <f t="shared" si="3"/>
        <v>0</v>
      </c>
    </row>
    <row r="40" spans="1:7" s="768" customFormat="1" ht="39.6" x14ac:dyDescent="0.25">
      <c r="A40" s="1106">
        <v>3</v>
      </c>
      <c r="B40" s="785" t="s">
        <v>1092</v>
      </c>
      <c r="C40" s="1108" t="s">
        <v>1093</v>
      </c>
      <c r="D40" s="1108"/>
      <c r="E40" s="1108"/>
      <c r="F40" s="1108"/>
      <c r="G40" s="1108"/>
    </row>
    <row r="41" spans="1:7" s="768" customFormat="1" ht="13.2" x14ac:dyDescent="0.25">
      <c r="A41" s="1106"/>
      <c r="B41" s="763" t="s">
        <v>1094</v>
      </c>
      <c r="C41" s="763" t="s">
        <v>1094</v>
      </c>
      <c r="D41" s="786" t="s">
        <v>3</v>
      </c>
      <c r="E41" s="765">
        <v>400</v>
      </c>
      <c r="F41" s="766"/>
      <c r="G41" s="767">
        <f t="shared" si="3"/>
        <v>0</v>
      </c>
    </row>
    <row r="42" spans="1:7" s="768" customFormat="1" ht="13.2" x14ac:dyDescent="0.25">
      <c r="A42" s="1106"/>
      <c r="B42" s="763" t="s">
        <v>1095</v>
      </c>
      <c r="C42" s="763" t="s">
        <v>1095</v>
      </c>
      <c r="D42" s="786" t="s">
        <v>3</v>
      </c>
      <c r="E42" s="765">
        <v>25</v>
      </c>
      <c r="F42" s="766"/>
      <c r="G42" s="767">
        <f t="shared" si="3"/>
        <v>0</v>
      </c>
    </row>
    <row r="43" spans="1:7" s="768" customFormat="1" ht="13.2" x14ac:dyDescent="0.25">
      <c r="A43" s="1106"/>
      <c r="B43" s="763" t="s">
        <v>1096</v>
      </c>
      <c r="C43" s="763" t="s">
        <v>1096</v>
      </c>
      <c r="D43" s="786" t="s">
        <v>3</v>
      </c>
      <c r="E43" s="765">
        <v>120</v>
      </c>
      <c r="F43" s="766"/>
      <c r="G43" s="767">
        <f t="shared" si="3"/>
        <v>0</v>
      </c>
    </row>
    <row r="44" spans="1:7" s="768" customFormat="1" ht="39.6" x14ac:dyDescent="0.25">
      <c r="A44" s="780">
        <v>4</v>
      </c>
      <c r="B44" s="785" t="s">
        <v>1097</v>
      </c>
      <c r="C44" s="763" t="s">
        <v>1098</v>
      </c>
      <c r="D44" s="786" t="s">
        <v>14</v>
      </c>
      <c r="E44" s="765">
        <v>11</v>
      </c>
      <c r="F44" s="766"/>
      <c r="G44" s="767">
        <f t="shared" si="3"/>
        <v>0</v>
      </c>
    </row>
    <row r="45" spans="1:7" s="768" customFormat="1" ht="39.6" x14ac:dyDescent="0.25">
      <c r="A45" s="1106">
        <v>5</v>
      </c>
      <c r="B45" s="785" t="s">
        <v>1099</v>
      </c>
      <c r="C45" s="789" t="s">
        <v>1100</v>
      </c>
      <c r="D45" s="790"/>
      <c r="E45" s="790"/>
      <c r="F45" s="790"/>
      <c r="G45" s="791"/>
    </row>
    <row r="46" spans="1:7" s="768" customFormat="1" ht="13.2" x14ac:dyDescent="0.25">
      <c r="A46" s="1106"/>
      <c r="B46" s="793" t="s">
        <v>1058</v>
      </c>
      <c r="C46" s="793" t="s">
        <v>1058</v>
      </c>
      <c r="D46" s="786" t="s">
        <v>3</v>
      </c>
      <c r="E46" s="765">
        <v>20</v>
      </c>
      <c r="F46" s="766"/>
      <c r="G46" s="767">
        <f t="shared" ref="G46:G47" si="4">E46*F46</f>
        <v>0</v>
      </c>
    </row>
    <row r="47" spans="1:7" s="768" customFormat="1" ht="13.2" x14ac:dyDescent="0.25">
      <c r="A47" s="1106"/>
      <c r="B47" s="793" t="s">
        <v>1059</v>
      </c>
      <c r="C47" s="793" t="s">
        <v>1059</v>
      </c>
      <c r="D47" s="764" t="s">
        <v>3</v>
      </c>
      <c r="E47" s="765">
        <v>35</v>
      </c>
      <c r="F47" s="766"/>
      <c r="G47" s="767">
        <f t="shared" si="4"/>
        <v>0</v>
      </c>
    </row>
    <row r="48" spans="1:7" s="768" customFormat="1" ht="26.4" x14ac:dyDescent="0.25">
      <c r="A48" s="780">
        <v>6</v>
      </c>
      <c r="B48" s="785" t="s">
        <v>1101</v>
      </c>
      <c r="C48" s="794" t="s">
        <v>1102</v>
      </c>
      <c r="D48" s="764" t="s">
        <v>14</v>
      </c>
      <c r="E48" s="765">
        <v>12</v>
      </c>
      <c r="F48" s="766"/>
      <c r="G48" s="767">
        <f t="shared" si="3"/>
        <v>0</v>
      </c>
    </row>
    <row r="49" spans="1:41" s="768" customFormat="1" ht="26.4" x14ac:dyDescent="0.25">
      <c r="A49" s="780">
        <v>7</v>
      </c>
      <c r="B49" s="785" t="s">
        <v>1103</v>
      </c>
      <c r="C49" s="794" t="s">
        <v>1104</v>
      </c>
      <c r="D49" s="764" t="s">
        <v>14</v>
      </c>
      <c r="E49" s="765">
        <v>2</v>
      </c>
      <c r="F49" s="766"/>
      <c r="G49" s="767">
        <f t="shared" si="3"/>
        <v>0</v>
      </c>
    </row>
    <row r="50" spans="1:41" s="768" customFormat="1" ht="26.4" x14ac:dyDescent="0.25">
      <c r="A50" s="780">
        <v>8</v>
      </c>
      <c r="B50" s="785" t="s">
        <v>1105</v>
      </c>
      <c r="C50" s="794" t="s">
        <v>1106</v>
      </c>
      <c r="D50" s="764" t="s">
        <v>14</v>
      </c>
      <c r="E50" s="765">
        <v>2</v>
      </c>
      <c r="F50" s="766"/>
      <c r="G50" s="767">
        <f t="shared" si="3"/>
        <v>0</v>
      </c>
    </row>
    <row r="51" spans="1:41" s="795" customFormat="1" ht="26.4" x14ac:dyDescent="0.25">
      <c r="A51" s="784">
        <v>9</v>
      </c>
      <c r="B51" s="785" t="s">
        <v>1107</v>
      </c>
      <c r="C51" s="794" t="s">
        <v>1108</v>
      </c>
      <c r="D51" s="764" t="s">
        <v>14</v>
      </c>
      <c r="E51" s="765">
        <v>1</v>
      </c>
      <c r="F51" s="766"/>
      <c r="G51" s="767">
        <f t="shared" si="3"/>
        <v>0</v>
      </c>
    </row>
    <row r="52" spans="1:41" ht="14.4" customHeight="1" x14ac:dyDescent="0.3">
      <c r="A52" s="1109" t="s">
        <v>1109</v>
      </c>
      <c r="B52" s="1109"/>
      <c r="C52" s="1109"/>
      <c r="D52" s="1109"/>
      <c r="E52" s="1109"/>
      <c r="F52" s="1109"/>
      <c r="G52" s="787">
        <f>SUM(G32:G51)</f>
        <v>0</v>
      </c>
    </row>
    <row r="53" spans="1:41" s="768" customFormat="1" ht="17.399999999999999" x14ac:dyDescent="0.25">
      <c r="A53" s="776"/>
      <c r="B53" s="776"/>
      <c r="C53" s="776"/>
      <c r="D53" s="777"/>
      <c r="E53" s="778"/>
      <c r="F53" s="778"/>
      <c r="G53" s="779"/>
      <c r="H53" s="796"/>
      <c r="I53" s="797"/>
      <c r="J53" s="797"/>
      <c r="K53" s="796"/>
      <c r="L53" s="796"/>
      <c r="M53" s="796"/>
      <c r="N53" s="797"/>
      <c r="O53" s="796"/>
      <c r="P53" s="796"/>
      <c r="Q53" s="796"/>
      <c r="R53" s="797"/>
      <c r="S53" s="796"/>
      <c r="T53" s="796"/>
      <c r="U53" s="796"/>
      <c r="V53" s="797"/>
      <c r="W53" s="796"/>
      <c r="X53" s="796"/>
      <c r="Y53" s="796"/>
      <c r="Z53" s="797"/>
      <c r="AA53" s="796"/>
      <c r="AB53" s="796"/>
      <c r="AC53" s="796"/>
      <c r="AD53" s="797"/>
      <c r="AE53" s="796"/>
      <c r="AF53" s="796"/>
      <c r="AG53" s="796"/>
      <c r="AH53" s="797"/>
      <c r="AI53" s="796"/>
      <c r="AJ53" s="796"/>
      <c r="AK53" s="796"/>
      <c r="AL53" s="797"/>
      <c r="AM53" s="796"/>
      <c r="AN53" s="796"/>
      <c r="AO53" s="796"/>
    </row>
    <row r="54" spans="1:41" x14ac:dyDescent="0.3">
      <c r="A54" s="798" t="s">
        <v>1030</v>
      </c>
      <c r="B54" s="755"/>
      <c r="C54" s="756" t="s">
        <v>1110</v>
      </c>
      <c r="D54" s="757" t="s">
        <v>0</v>
      </c>
      <c r="E54" s="758" t="s">
        <v>30</v>
      </c>
      <c r="F54" s="759" t="s">
        <v>1033</v>
      </c>
      <c r="G54" s="799" t="s">
        <v>1034</v>
      </c>
    </row>
    <row r="55" spans="1:41" ht="39.6" x14ac:dyDescent="0.3">
      <c r="A55" s="800">
        <v>1</v>
      </c>
      <c r="B55" s="785" t="s">
        <v>1111</v>
      </c>
      <c r="C55" s="801" t="s">
        <v>1112</v>
      </c>
      <c r="D55" s="802" t="s">
        <v>31</v>
      </c>
      <c r="E55" s="765">
        <v>24</v>
      </c>
      <c r="F55" s="766"/>
      <c r="G55" s="767">
        <f>E55*F55</f>
        <v>0</v>
      </c>
    </row>
    <row r="56" spans="1:41" s="804" customFormat="1" ht="39.6" x14ac:dyDescent="0.3">
      <c r="A56" s="803" t="s">
        <v>59</v>
      </c>
      <c r="B56" s="785" t="s">
        <v>1113</v>
      </c>
      <c r="C56" s="794" t="s">
        <v>1114</v>
      </c>
      <c r="D56" s="802" t="s">
        <v>31</v>
      </c>
      <c r="E56" s="765">
        <v>24</v>
      </c>
      <c r="F56" s="766"/>
      <c r="G56" s="767">
        <f t="shared" ref="G56:G61" si="5">E56*F56</f>
        <v>0</v>
      </c>
    </row>
    <row r="57" spans="1:41" s="804" customFormat="1" ht="52.8" x14ac:dyDescent="0.3">
      <c r="A57" s="800">
        <v>3</v>
      </c>
      <c r="B57" s="785" t="s">
        <v>1115</v>
      </c>
      <c r="C57" s="794" t="s">
        <v>1116</v>
      </c>
      <c r="D57" s="802" t="s">
        <v>31</v>
      </c>
      <c r="E57" s="765">
        <v>4</v>
      </c>
      <c r="F57" s="766"/>
      <c r="G57" s="767">
        <f t="shared" si="5"/>
        <v>0</v>
      </c>
    </row>
    <row r="58" spans="1:41" s="804" customFormat="1" ht="54" customHeight="1" x14ac:dyDescent="0.3">
      <c r="A58" s="803" t="s">
        <v>61</v>
      </c>
      <c r="B58" s="785" t="s">
        <v>1117</v>
      </c>
      <c r="C58" s="794" t="s">
        <v>1118</v>
      </c>
      <c r="D58" s="802" t="s">
        <v>31</v>
      </c>
      <c r="E58" s="765">
        <v>28</v>
      </c>
      <c r="F58" s="766"/>
      <c r="G58" s="767">
        <f t="shared" si="5"/>
        <v>0</v>
      </c>
    </row>
    <row r="59" spans="1:41" s="804" customFormat="1" ht="56.25" customHeight="1" x14ac:dyDescent="0.3">
      <c r="A59" s="800">
        <v>5</v>
      </c>
      <c r="B59" s="785" t="s">
        <v>1119</v>
      </c>
      <c r="C59" s="794" t="s">
        <v>1120</v>
      </c>
      <c r="D59" s="802" t="s">
        <v>31</v>
      </c>
      <c r="E59" s="765">
        <v>4</v>
      </c>
      <c r="F59" s="766"/>
      <c r="G59" s="767">
        <f t="shared" si="5"/>
        <v>0</v>
      </c>
    </row>
    <row r="60" spans="1:41" s="804" customFormat="1" ht="56.25" customHeight="1" x14ac:dyDescent="0.3">
      <c r="A60" s="803" t="s">
        <v>62</v>
      </c>
      <c r="B60" s="785" t="s">
        <v>1121</v>
      </c>
      <c r="C60" s="794" t="s">
        <v>1122</v>
      </c>
      <c r="D60" s="802" t="s">
        <v>31</v>
      </c>
      <c r="E60" s="765">
        <v>8</v>
      </c>
      <c r="F60" s="766"/>
      <c r="G60" s="767">
        <f t="shared" si="5"/>
        <v>0</v>
      </c>
    </row>
    <row r="61" spans="1:41" s="804" customFormat="1" ht="66" x14ac:dyDescent="0.3">
      <c r="A61" s="803" t="s">
        <v>63</v>
      </c>
      <c r="B61" s="805" t="s">
        <v>1123</v>
      </c>
      <c r="C61" s="794" t="s">
        <v>1124</v>
      </c>
      <c r="D61" s="802" t="s">
        <v>31</v>
      </c>
      <c r="E61" s="765">
        <v>8</v>
      </c>
      <c r="F61" s="766"/>
      <c r="G61" s="767">
        <f t="shared" si="5"/>
        <v>0</v>
      </c>
    </row>
    <row r="62" spans="1:41" x14ac:dyDescent="0.3">
      <c r="A62" s="1109" t="s">
        <v>1125</v>
      </c>
      <c r="B62" s="1110"/>
      <c r="C62" s="1110"/>
      <c r="D62" s="1110"/>
      <c r="E62" s="1110"/>
      <c r="F62" s="1110"/>
      <c r="G62" s="787">
        <f>SUM(G55:G61)</f>
        <v>0</v>
      </c>
    </row>
    <row r="63" spans="1:41" s="804" customFormat="1" ht="13.2" x14ac:dyDescent="0.25">
      <c r="A63" s="776"/>
      <c r="B63" s="776"/>
      <c r="C63" s="776"/>
      <c r="D63" s="777"/>
      <c r="E63" s="778"/>
      <c r="F63" s="778"/>
      <c r="G63" s="779"/>
    </row>
    <row r="64" spans="1:41" x14ac:dyDescent="0.3">
      <c r="A64" s="755" t="s">
        <v>1030</v>
      </c>
      <c r="B64" s="755"/>
      <c r="C64" s="756" t="s">
        <v>1126</v>
      </c>
      <c r="D64" s="757" t="s">
        <v>0</v>
      </c>
      <c r="E64" s="758" t="s">
        <v>30</v>
      </c>
      <c r="F64" s="759" t="s">
        <v>1033</v>
      </c>
      <c r="G64" s="760" t="s">
        <v>1034</v>
      </c>
    </row>
    <row r="65" spans="1:7" s="804" customFormat="1" ht="66" x14ac:dyDescent="0.25">
      <c r="A65" s="803" t="s">
        <v>57</v>
      </c>
      <c r="B65" s="806" t="s">
        <v>1127</v>
      </c>
      <c r="C65" s="806" t="s">
        <v>1128</v>
      </c>
      <c r="D65" s="764" t="s">
        <v>6</v>
      </c>
      <c r="E65" s="765">
        <v>40</v>
      </c>
      <c r="F65" s="766"/>
      <c r="G65" s="767">
        <f>E65*F65</f>
        <v>0</v>
      </c>
    </row>
    <row r="66" spans="1:7" s="804" customFormat="1" ht="13.2" x14ac:dyDescent="0.25">
      <c r="A66" s="803" t="s">
        <v>59</v>
      </c>
      <c r="B66" s="807" t="s">
        <v>1129</v>
      </c>
      <c r="C66" s="806" t="s">
        <v>1130</v>
      </c>
      <c r="D66" s="764" t="s">
        <v>6</v>
      </c>
      <c r="E66" s="765">
        <v>4.5</v>
      </c>
      <c r="F66" s="766"/>
      <c r="G66" s="767">
        <f>E66*F66</f>
        <v>0</v>
      </c>
    </row>
    <row r="67" spans="1:7" s="804" customFormat="1" ht="39.6" x14ac:dyDescent="0.25">
      <c r="A67" s="803" t="s">
        <v>60</v>
      </c>
      <c r="B67" s="807" t="s">
        <v>1131</v>
      </c>
      <c r="C67" s="806" t="s">
        <v>1132</v>
      </c>
      <c r="D67" s="764" t="s">
        <v>14</v>
      </c>
      <c r="E67" s="765">
        <v>1</v>
      </c>
      <c r="F67" s="766"/>
      <c r="G67" s="767">
        <f>E67*F67</f>
        <v>0</v>
      </c>
    </row>
    <row r="68" spans="1:7" s="804" customFormat="1" ht="26.4" x14ac:dyDescent="0.25">
      <c r="A68" s="803" t="s">
        <v>61</v>
      </c>
      <c r="B68" s="807" t="s">
        <v>1133</v>
      </c>
      <c r="C68" s="806" t="s">
        <v>1134</v>
      </c>
      <c r="D68" s="764" t="s">
        <v>14</v>
      </c>
      <c r="E68" s="765">
        <v>2</v>
      </c>
      <c r="F68" s="766"/>
      <c r="G68" s="767">
        <f>E68*F68</f>
        <v>0</v>
      </c>
    </row>
    <row r="69" spans="1:7" x14ac:dyDescent="0.3">
      <c r="A69" s="1109" t="s">
        <v>1135</v>
      </c>
      <c r="B69" s="1109"/>
      <c r="C69" s="1109"/>
      <c r="D69" s="1109"/>
      <c r="E69" s="1109"/>
      <c r="F69" s="1109"/>
      <c r="G69" s="787">
        <f>SUM(G65:G68)</f>
        <v>0</v>
      </c>
    </row>
    <row r="70" spans="1:7" s="804" customFormat="1" ht="13.2" x14ac:dyDescent="0.25">
      <c r="A70" s="776"/>
      <c r="B70" s="776"/>
      <c r="C70" s="808"/>
      <c r="D70" s="777"/>
      <c r="E70" s="778"/>
      <c r="F70" s="778"/>
      <c r="G70" s="809"/>
    </row>
    <row r="71" spans="1:7" s="804" customFormat="1" ht="13.2" x14ac:dyDescent="0.25">
      <c r="A71" s="776"/>
      <c r="B71" s="776"/>
      <c r="C71" s="776"/>
      <c r="D71" s="777"/>
      <c r="E71" s="810"/>
      <c r="F71" s="778"/>
      <c r="G71" s="779"/>
    </row>
    <row r="72" spans="1:7" x14ac:dyDescent="0.3">
      <c r="A72" s="1109" t="s">
        <v>1136</v>
      </c>
      <c r="B72" s="1109"/>
      <c r="C72" s="1109"/>
      <c r="D72" s="756" t="s">
        <v>1034</v>
      </c>
      <c r="E72" s="811"/>
      <c r="F72" s="1111"/>
      <c r="G72" s="1111"/>
    </row>
    <row r="73" spans="1:7" ht="15.6" x14ac:dyDescent="0.3">
      <c r="A73" s="812">
        <v>1</v>
      </c>
      <c r="B73" s="813" t="s">
        <v>907</v>
      </c>
      <c r="C73" s="813" t="s">
        <v>1137</v>
      </c>
      <c r="D73" s="767">
        <f>G12</f>
        <v>0</v>
      </c>
      <c r="E73" s="814"/>
      <c r="F73" s="814"/>
      <c r="G73" s="815"/>
    </row>
    <row r="74" spans="1:7" ht="15.6" x14ac:dyDescent="0.3">
      <c r="A74" s="812">
        <v>2</v>
      </c>
      <c r="B74" s="813" t="s">
        <v>1138</v>
      </c>
      <c r="C74" s="813" t="s">
        <v>1139</v>
      </c>
      <c r="D74" s="767">
        <f>G29</f>
        <v>0</v>
      </c>
      <c r="E74" s="814"/>
      <c r="F74" s="814"/>
      <c r="G74" s="815"/>
    </row>
    <row r="75" spans="1:7" ht="15.6" x14ac:dyDescent="0.3">
      <c r="A75" s="812">
        <v>3</v>
      </c>
      <c r="B75" s="813" t="s">
        <v>1140</v>
      </c>
      <c r="C75" s="813" t="s">
        <v>1141</v>
      </c>
      <c r="D75" s="767">
        <f>G52</f>
        <v>0</v>
      </c>
      <c r="E75" s="814"/>
      <c r="F75" s="814"/>
      <c r="G75" s="815"/>
    </row>
    <row r="76" spans="1:7" ht="15.6" x14ac:dyDescent="0.3">
      <c r="A76" s="812">
        <v>4</v>
      </c>
      <c r="B76" s="813" t="s">
        <v>1142</v>
      </c>
      <c r="C76" s="813" t="s">
        <v>1143</v>
      </c>
      <c r="D76" s="767">
        <f>G62</f>
        <v>0</v>
      </c>
      <c r="E76" s="816"/>
      <c r="F76" s="816"/>
      <c r="G76" s="817"/>
    </row>
    <row r="77" spans="1:7" x14ac:dyDescent="0.3">
      <c r="A77" s="812">
        <v>5</v>
      </c>
      <c r="B77" s="813" t="s">
        <v>1144</v>
      </c>
      <c r="C77" s="813" t="s">
        <v>1145</v>
      </c>
      <c r="D77" s="767">
        <f>G69</f>
        <v>0</v>
      </c>
      <c r="E77" s="818"/>
      <c r="F77" s="819"/>
      <c r="G77" s="820"/>
    </row>
    <row r="78" spans="1:7" x14ac:dyDescent="0.3">
      <c r="A78" s="1109" t="s">
        <v>1146</v>
      </c>
      <c r="B78" s="1109"/>
      <c r="C78" s="1109"/>
      <c r="D78" s="787">
        <f>SUM(D73:D77)</f>
        <v>0</v>
      </c>
    </row>
  </sheetData>
  <mergeCells count="13">
    <mergeCell ref="A78:C78"/>
    <mergeCell ref="A45:A47"/>
    <mergeCell ref="A52:F52"/>
    <mergeCell ref="A62:F62"/>
    <mergeCell ref="A69:F69"/>
    <mergeCell ref="A72:C72"/>
    <mergeCell ref="F72:G72"/>
    <mergeCell ref="A2:G2"/>
    <mergeCell ref="A16:A19"/>
    <mergeCell ref="C16:G16"/>
    <mergeCell ref="A33:A35"/>
    <mergeCell ref="A40:A43"/>
    <mergeCell ref="C40:G4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G34"/>
  <sheetViews>
    <sheetView zoomScale="70" zoomScaleNormal="70" workbookViewId="0">
      <selection activeCell="H35" sqref="H35"/>
    </sheetView>
  </sheetViews>
  <sheetFormatPr defaultRowHeight="14.4" x14ac:dyDescent="0.3"/>
  <cols>
    <col min="2" max="2" width="7.33203125" customWidth="1"/>
    <col min="3" max="4" width="53.6640625" customWidth="1"/>
    <col min="5" max="5" width="24.5546875" customWidth="1"/>
    <col min="6" max="6" width="4.44140625" customWidth="1"/>
  </cols>
  <sheetData>
    <row r="3" spans="2:7" ht="15" thickBot="1" x14ac:dyDescent="0.35"/>
    <row r="4" spans="2:7" ht="24" thickBot="1" x14ac:dyDescent="0.5">
      <c r="C4" s="453" t="s">
        <v>922</v>
      </c>
      <c r="D4" s="454" t="s">
        <v>20</v>
      </c>
    </row>
    <row r="5" spans="2:7" ht="15" thickBot="1" x14ac:dyDescent="0.35"/>
    <row r="6" spans="2:7" ht="18" customHeight="1" x14ac:dyDescent="0.35">
      <c r="B6" s="437"/>
      <c r="C6" s="439"/>
      <c r="D6" s="438"/>
      <c r="E6" s="440"/>
      <c r="F6" s="441"/>
      <c r="G6" s="441"/>
    </row>
    <row r="7" spans="2:7" ht="18" customHeight="1" x14ac:dyDescent="0.35">
      <c r="B7" s="442" t="s">
        <v>382</v>
      </c>
      <c r="C7" s="444" t="s">
        <v>385</v>
      </c>
      <c r="D7" s="443" t="s">
        <v>384</v>
      </c>
      <c r="E7" s="445">
        <f>Construction!G297</f>
        <v>0</v>
      </c>
      <c r="F7" s="441"/>
      <c r="G7" s="441"/>
    </row>
    <row r="8" spans="2:7" ht="18" customHeight="1" x14ac:dyDescent="0.35">
      <c r="B8" s="442" t="s">
        <v>383</v>
      </c>
      <c r="C8" s="444" t="s">
        <v>398</v>
      </c>
      <c r="D8" s="443" t="s">
        <v>399</v>
      </c>
      <c r="E8" s="445">
        <f>'Sport Hall'!G127</f>
        <v>0</v>
      </c>
      <c r="F8" s="441"/>
      <c r="G8" s="441"/>
    </row>
    <row r="9" spans="2:7" ht="18" customHeight="1" x14ac:dyDescent="0.35">
      <c r="B9" s="442" t="s">
        <v>386</v>
      </c>
      <c r="C9" s="444" t="s">
        <v>388</v>
      </c>
      <c r="D9" s="443" t="s">
        <v>387</v>
      </c>
      <c r="E9" s="445">
        <f>Landscape!D55</f>
        <v>0</v>
      </c>
      <c r="F9" s="441"/>
      <c r="G9" s="441"/>
    </row>
    <row r="10" spans="2:7" ht="18" customHeight="1" x14ac:dyDescent="0.35">
      <c r="B10" s="442" t="s">
        <v>389</v>
      </c>
      <c r="C10" s="447" t="s">
        <v>391</v>
      </c>
      <c r="D10" s="446" t="s">
        <v>390</v>
      </c>
      <c r="E10" s="445">
        <f>HVAC!G198</f>
        <v>0</v>
      </c>
      <c r="F10" s="441"/>
      <c r="G10" s="441"/>
    </row>
    <row r="11" spans="2:7" ht="18" customHeight="1" x14ac:dyDescent="0.35">
      <c r="B11" s="442" t="s">
        <v>392</v>
      </c>
      <c r="C11" s="444" t="s">
        <v>394</v>
      </c>
      <c r="D11" s="443" t="s">
        <v>393</v>
      </c>
      <c r="E11" s="445">
        <f>Electrical!D388</f>
        <v>0</v>
      </c>
      <c r="F11" s="441"/>
      <c r="G11" s="441"/>
    </row>
    <row r="12" spans="2:7" ht="18.600000000000001" thickBot="1" x14ac:dyDescent="0.4">
      <c r="B12" s="448" t="s">
        <v>395</v>
      </c>
      <c r="C12" s="450" t="s">
        <v>397</v>
      </c>
      <c r="D12" s="449" t="s">
        <v>396</v>
      </c>
      <c r="E12" s="451">
        <f>'Water&amp;Sanitation'!D78</f>
        <v>0</v>
      </c>
      <c r="F12" s="441"/>
      <c r="G12" s="441"/>
    </row>
    <row r="13" spans="2:7" ht="18.600000000000001" thickBot="1" x14ac:dyDescent="0.4">
      <c r="E13" s="452">
        <f>SUM(E6:E12)</f>
        <v>0</v>
      </c>
      <c r="F13" s="441"/>
      <c r="G13" s="441"/>
    </row>
    <row r="14" spans="2:7" x14ac:dyDescent="0.3">
      <c r="E14" s="441"/>
      <c r="F14" s="441"/>
      <c r="G14" s="441"/>
    </row>
    <row r="15" spans="2:7" x14ac:dyDescent="0.3">
      <c r="E15" s="441"/>
      <c r="F15" s="441"/>
      <c r="G15" s="441"/>
    </row>
    <row r="16" spans="2:7" x14ac:dyDescent="0.3">
      <c r="E16" s="441"/>
      <c r="F16" s="441"/>
      <c r="G16" s="441"/>
    </row>
    <row r="17" spans="5:7" x14ac:dyDescent="0.3">
      <c r="E17" s="441"/>
      <c r="F17" s="441"/>
      <c r="G17" s="441"/>
    </row>
    <row r="18" spans="5:7" x14ac:dyDescent="0.3">
      <c r="F18" s="441"/>
      <c r="G18" s="441"/>
    </row>
    <row r="19" spans="5:7" x14ac:dyDescent="0.3">
      <c r="E19" s="441"/>
      <c r="F19" s="441"/>
      <c r="G19" s="441"/>
    </row>
    <row r="20" spans="5:7" x14ac:dyDescent="0.3">
      <c r="E20" s="441"/>
      <c r="F20" s="441"/>
      <c r="G20" s="441"/>
    </row>
    <row r="21" spans="5:7" x14ac:dyDescent="0.3">
      <c r="E21" s="441"/>
      <c r="F21" s="441"/>
      <c r="G21" s="441"/>
    </row>
    <row r="22" spans="5:7" x14ac:dyDescent="0.3">
      <c r="E22" s="441"/>
      <c r="F22" s="441"/>
      <c r="G22" s="441"/>
    </row>
    <row r="23" spans="5:7" x14ac:dyDescent="0.3">
      <c r="E23" s="441"/>
      <c r="F23" s="441"/>
      <c r="G23" s="441"/>
    </row>
    <row r="24" spans="5:7" x14ac:dyDescent="0.3">
      <c r="E24" s="441"/>
      <c r="F24" s="441"/>
      <c r="G24" s="441"/>
    </row>
    <row r="25" spans="5:7" x14ac:dyDescent="0.3">
      <c r="E25" s="441"/>
      <c r="F25" s="441"/>
      <c r="G25" s="441"/>
    </row>
    <row r="26" spans="5:7" x14ac:dyDescent="0.3">
      <c r="E26" s="441"/>
      <c r="F26" s="441"/>
      <c r="G26" s="441"/>
    </row>
    <row r="27" spans="5:7" x14ac:dyDescent="0.3">
      <c r="E27" s="441"/>
      <c r="F27" s="441"/>
      <c r="G27" s="441"/>
    </row>
    <row r="28" spans="5:7" x14ac:dyDescent="0.3">
      <c r="E28" s="441"/>
      <c r="F28" s="441"/>
      <c r="G28" s="441"/>
    </row>
    <row r="29" spans="5:7" x14ac:dyDescent="0.3">
      <c r="E29" s="441"/>
      <c r="F29" s="441"/>
      <c r="G29" s="441"/>
    </row>
    <row r="30" spans="5:7" x14ac:dyDescent="0.3">
      <c r="E30" s="441"/>
      <c r="F30" s="441"/>
      <c r="G30" s="441"/>
    </row>
    <row r="31" spans="5:7" x14ac:dyDescent="0.3">
      <c r="E31" s="441"/>
      <c r="F31" s="441"/>
      <c r="G31" s="441"/>
    </row>
    <row r="32" spans="5:7" x14ac:dyDescent="0.3">
      <c r="E32" s="441"/>
      <c r="F32" s="441"/>
      <c r="G32" s="441"/>
    </row>
    <row r="33" spans="5:7" x14ac:dyDescent="0.3">
      <c r="E33" s="441"/>
      <c r="F33" s="441"/>
      <c r="G33" s="441"/>
    </row>
    <row r="34" spans="5:7" x14ac:dyDescent="0.3">
      <c r="E34" s="441"/>
      <c r="F34" s="441"/>
      <c r="G34" s="4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Construction</vt:lpstr>
      <vt:lpstr>Sport Hall</vt:lpstr>
      <vt:lpstr>Landscape</vt:lpstr>
      <vt:lpstr>HVAC</vt:lpstr>
      <vt:lpstr>Electrical</vt:lpstr>
      <vt:lpstr>Water&amp;Sanitation</vt:lpstr>
      <vt:lpstr>Summary</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dc:creator>
  <cp:lastModifiedBy>mentor buzhala</cp:lastModifiedBy>
  <cp:lastPrinted>2020-08-14T12:36:15Z</cp:lastPrinted>
  <dcterms:created xsi:type="dcterms:W3CDTF">2016-04-10T12:49:54Z</dcterms:created>
  <dcterms:modified xsi:type="dcterms:W3CDTF">2024-09-16T10:32:17Z</dcterms:modified>
</cp:coreProperties>
</file>