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shkim.xh.sadiku\Desktop\PROJEKTET 2024\5.OFRIMI I SHERBIMEVE-ESCO\PROJEKTI FINAL-ESCO\"/>
    </mc:Choice>
  </mc:AlternateContent>
  <bookViews>
    <workbookView xWindow="-120" yWindow="-120" windowWidth="29040" windowHeight="15720"/>
  </bookViews>
  <sheets>
    <sheet name="OFRIMI I SHER. ENERGJIS" sheetId="41" r:id="rId1"/>
  </sheets>
  <definedNames>
    <definedName name="_xlnm.Print_Area" localSheetId="0">'OFRIMI I SHER. ENERGJIS'!$B$1:$G$104</definedName>
  </definedNames>
  <calcPr calcId="162913"/>
</workbook>
</file>

<file path=xl/calcChain.xml><?xml version="1.0" encoding="utf-8"?>
<calcChain xmlns="http://schemas.openxmlformats.org/spreadsheetml/2006/main">
  <c r="G37" i="41" l="1"/>
  <c r="G92" i="41" l="1"/>
  <c r="G93" i="41"/>
  <c r="G94" i="41"/>
  <c r="G8" i="41"/>
  <c r="G9" i="41"/>
  <c r="G10" i="41"/>
  <c r="G11" i="41"/>
  <c r="G12" i="41"/>
  <c r="G13" i="41"/>
  <c r="G14" i="41"/>
  <c r="G15" i="41"/>
  <c r="G16" i="41"/>
  <c r="G17" i="41"/>
  <c r="G18" i="41"/>
  <c r="G19" i="41"/>
  <c r="G20" i="41"/>
  <c r="G21" i="41"/>
  <c r="G22" i="41"/>
  <c r="G23" i="41"/>
  <c r="G24" i="41"/>
  <c r="G25" i="41"/>
  <c r="G26" i="41"/>
  <c r="G27" i="41"/>
  <c r="G28" i="41"/>
  <c r="G29" i="41"/>
  <c r="G30" i="41"/>
  <c r="G31" i="41"/>
  <c r="G32" i="41"/>
  <c r="G33" i="41"/>
  <c r="G34" i="41"/>
  <c r="G35" i="41"/>
  <c r="G36" i="41"/>
  <c r="G38" i="41"/>
  <c r="G39" i="41"/>
  <c r="G40" i="41"/>
  <c r="G41" i="41"/>
  <c r="G42" i="41"/>
  <c r="G43" i="41"/>
  <c r="G44" i="41"/>
  <c r="G45" i="41"/>
  <c r="G46" i="41"/>
  <c r="G47" i="41"/>
  <c r="G96" i="41" l="1"/>
  <c r="G7" i="41" l="1"/>
  <c r="G6" i="41"/>
  <c r="G75" i="41" l="1"/>
  <c r="G74" i="41"/>
  <c r="G73" i="41"/>
  <c r="G81" i="41" l="1"/>
  <c r="G82" i="41"/>
  <c r="G83" i="41"/>
  <c r="G84" i="41"/>
  <c r="G85" i="41"/>
  <c r="G86" i="41"/>
  <c r="G87" i="41"/>
  <c r="G88" i="41"/>
  <c r="G89" i="41"/>
  <c r="G90" i="41"/>
  <c r="G80" i="41"/>
  <c r="G79" i="41"/>
  <c r="G78" i="41"/>
  <c r="G77" i="41"/>
  <c r="G76" i="41"/>
  <c r="G97" i="41" l="1"/>
  <c r="G95" i="41"/>
  <c r="G91" i="41"/>
  <c r="G71" i="41"/>
  <c r="G70" i="41"/>
  <c r="G69" i="41"/>
  <c r="G68" i="41"/>
  <c r="G67" i="41"/>
  <c r="G66" i="41"/>
  <c r="G65" i="41"/>
  <c r="G64" i="41"/>
  <c r="G63" i="41"/>
  <c r="G62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5" i="41"/>
  <c r="G4" i="41"/>
  <c r="G48" i="41" s="1"/>
  <c r="G98" i="41" l="1"/>
  <c r="E103" i="41" s="1"/>
  <c r="G103" i="41" s="1"/>
  <c r="E102" i="41"/>
  <c r="G102" i="41" s="1"/>
  <c r="G104" i="41" l="1"/>
</calcChain>
</file>

<file path=xl/sharedStrings.xml><?xml version="1.0" encoding="utf-8"?>
<sst xmlns="http://schemas.openxmlformats.org/spreadsheetml/2006/main" count="295" uniqueCount="209">
  <si>
    <t>Nr.</t>
  </si>
  <si>
    <t>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</si>
  <si>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</si>
  <si>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</si>
  <si>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</si>
  <si>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</si>
  <si>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</si>
  <si>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</si>
  <si>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</si>
  <si>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</si>
  <si>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</si>
  <si>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</si>
  <si>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</si>
  <si>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</si>
  <si>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</si>
  <si>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</si>
  <si>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</si>
  <si>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</si>
  <si>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</si>
  <si>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</si>
  <si>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</si>
  <si>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</si>
  <si>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</si>
  <si>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</si>
  <si>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</si>
  <si>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</si>
  <si>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</si>
  <si>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</si>
  <si>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</si>
  <si>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</si>
  <si>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</si>
  <si>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</si>
  <si>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</si>
  <si>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</si>
  <si>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</si>
  <si>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</si>
  <si>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</si>
  <si>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</si>
  <si>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</si>
  <si>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</si>
  <si>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</si>
  <si>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45</t>
  </si>
  <si>
    <t>PËRSHKRIMI I PUNËVE</t>
  </si>
  <si>
    <t>Njësia</t>
  </si>
  <si>
    <t>Sasia</t>
  </si>
  <si>
    <t>Çmimi me TVSH</t>
  </si>
  <si>
    <t>Shuma me
 TVSH</t>
  </si>
  <si>
    <t>m'</t>
  </si>
  <si>
    <t>copë</t>
  </si>
  <si>
    <t>46</t>
  </si>
  <si>
    <t>Çmimi total</t>
  </si>
  <si>
    <t>Çmimi total i peshuar</t>
  </si>
  <si>
    <t>Çmimi i Përgjithshëm i peshuar (ofertat do të vlerësohen ne bazë të kësaj vlere). Kjo është vlera e cila do te duhet të shenohet në Formularin e ofertës dhe do të lexohet gjatë hapjes publike.</t>
  </si>
  <si>
    <t>A.</t>
  </si>
  <si>
    <t>B.</t>
  </si>
  <si>
    <t>Totali B:</t>
  </si>
  <si>
    <t>Totali A:</t>
  </si>
  <si>
    <t>REKAPITULLIM</t>
  </si>
  <si>
    <t xml:space="preserve">Identifikimi i prishtjes së kabllos ajrore-çmimi llogaritet për një fushë. </t>
  </si>
  <si>
    <t xml:space="preserve">Identifikimi i prishtjes së kabllos tokësore-çmimi llogaritet për një fushë. </t>
  </si>
  <si>
    <t xml:space="preserve">Furnizimi ,transporti dhe montimi i klemeve izoluese  
[Al]16-95/1.5-10 mm²[Cu].
</t>
  </si>
  <si>
    <t>Furnizimi ,transporti dhe shtrirja e shiritit “vrojtues” të ekzistimit të kabllos energjetike në kanal.</t>
  </si>
  <si>
    <t>Furnizimi ,transporti dhe montimi i gypave të brinjëzuar  të TIP-it PE Ø 63.</t>
  </si>
  <si>
    <t>3</t>
  </si>
  <si>
    <t xml:space="preserve">Hapja e vrimave për shtylla të betonit 9m me turjelë sipas standardit </t>
  </si>
  <si>
    <t>paushall</t>
  </si>
  <si>
    <t>Demontimi  i lirave ekzistuese të  dëmtuara dhe bartja e tyre në depo të Komunës së Prishtinës.</t>
  </si>
  <si>
    <t>Furnizimi ,transporti dhe montimi i hallkave për shtylla të drurit dhe betonit.</t>
  </si>
  <si>
    <t>Furnizimi ,transporti dhe montimi i relesë Astrologjike IC Astro-Siemens,Shnaider,Abb ose e ngjashme si dhe programimi i saj.</t>
  </si>
  <si>
    <t>Furnizimi ,transporti dhe montimi i shiritit të tokëzimit 25x4mm.</t>
  </si>
  <si>
    <t>Porosia dhe montimi i kapakëve të zingtuar për shtylla  të ndriçimit publik.</t>
  </si>
  <si>
    <t>Furnizimi ,transporti dhe montimi i lirave të zingtuara për shtylla të drurit dhe betonit me dim (0.3x0.7m).</t>
  </si>
  <si>
    <t>47</t>
  </si>
  <si>
    <t>Furnizimi, transporti dhe montimi i siguresave automatike 16A.</t>
  </si>
  <si>
    <t>Furnizimi ,transporti dhe vendosja e rërës  së trashë (zhavorr) në trashësi (0.40x0.20) vendosur vetëm  në pjesën e gropuar.</t>
  </si>
  <si>
    <t xml:space="preserve">Furnizimi ,transporti  dhe vendosja e rërës së imët  në trashësi  10cm. nën kabllo, ndërsa 10 cm. mbi kabllo. Dim:(0.40x0.20). </t>
  </si>
  <si>
    <t xml:space="preserve">Prerja e asfaltit, largimi i asfaltit  me dim (0.20x0.14)m  me transport deri në depo, si dhe kthimi në gjendje të mëparshme (asfaltimi). Llogaria të kryhet për m' </t>
  </si>
  <si>
    <t>Largimi i kubzave me transport, në trotuare dhe rrugë me dim (1.00x0.08)m si dhe kthimi në gjendje të mëparshme (vendosja e kubëzave). Llogaria të kryhet për m'</t>
  </si>
  <si>
    <t>Prerja e betonit, largimi i betonit  me dim (0.40x0.25)m  me transport deri në depo, si dhe kthimi në gjendje të mëparshme (betonimi). Llogaria të kryhet për m'</t>
  </si>
  <si>
    <t>Porosia,furnizimi dhe montimi i gypave të betonit ø300  me gjatësi 1.0m' si dhe betonimi rreth saj.</t>
  </si>
  <si>
    <t xml:space="preserve">Demontimi i trupave ndriçues ekzistues të dëmtuar si dhe bartja deri në deponi të licensuar të mbeturinave.
Vërejtje:
Trupat ndriçues të cilët janë në funksion barten në depo të Komunës së Prishtinës. </t>
  </si>
  <si>
    <t>rrugë</t>
  </si>
  <si>
    <t>Sigurimi i atesteve dhe leshimi në punë i paisjeve.</t>
  </si>
  <si>
    <t xml:space="preserve">Furnizimi, transporti dhe montimi i gypave PVC  Ø 100 – 160 mm gjatë kalimimeve ose depërtimit të rrugëve me makinë speciale – asfaltit dhe kthimi në gjendjen e mëparshme.Çmimi për m’ gjatësi.    </t>
  </si>
  <si>
    <t>Dislokimi i shtyllave te hekurta, drurit dhe të betonit deri në 10m, të rrjetit ekzistues dhe bartja e tyre në depo të Komunës së Prishtinës.</t>
  </si>
  <si>
    <t>Bartja dhe montimi i shtyllave ekzistuese  nga depoja e Komunës së Prishtinës  në lokacionet mbrenda Komunës së Prishtinës në qytet dhe fshatra.Shtylla nga 5.5-10m'.</t>
  </si>
  <si>
    <t>Furnizimi, transporti dhe montimi i bulonave M-6 deri M-24 për përforcim të trupave ndriçues dhe shtyllave.</t>
  </si>
  <si>
    <t>Furnizimi, transproti dhe montimi i ormanit OG të thatë me dim ≥(0.2x0.3) me mbrojtje IP.</t>
  </si>
  <si>
    <t>Furnizimi , transproti dhe montimi i sondave të tokëzimit.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</si>
  <si>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</si>
  <si>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</si>
  <si>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</si>
  <si>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</si>
  <si>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</si>
  <si>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</si>
  <si>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</si>
  <si>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</si>
  <si>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</si>
  <si>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</si>
  <si>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 xml:space="preserve">B:Totali i ( 30 % e pikëve për vlerësim) </t>
  </si>
  <si>
    <t xml:space="preserve">A:Totali i ( 70 % e pikëve për vlerësim) </t>
  </si>
  <si>
    <t>Gropimi –i kanalit dhe transporti i dheut të tepruar për shtrirjen e kabllos të ndriçimit publik dhe shtyllave të ndriçimit publik-0.4x0.8m.</t>
  </si>
  <si>
    <t xml:space="preserve">Furnizimi, transporti dhe montimi i kanaleve nga plastika për mure me bulona për montim për vendosjen e kabllove elektrike. </t>
  </si>
  <si>
    <t xml:space="preserve">Furnizimi, transporti dhe montimi i pusetave nga betoni MB30 me dimensione (0.6x0.6x0.8) e parafabrikuar me kapak (polipropilen ose metal) me qelës. Skica
Vërejtje:
Puseta duhet duhet te ketë vrima me diametër për gyp të brinjëzuar deri në Ø 125 me te gjitha materialet shtesë për montim.
</t>
  </si>
  <si>
    <t>fushë</t>
  </si>
  <si>
    <t>Furnizimi, transporti dhe montimi i Punimi i bazamentit të ormanit nga betoni me MB 30 sipas dimensioneve   (1.2x1.0x0.3m).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</si>
  <si>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</si>
  <si>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</si>
  <si>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</si>
  <si>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</si>
  <si>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</si>
  <si>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</si>
  <si>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</si>
  <si>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</si>
  <si>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</si>
  <si>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</si>
  <si>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</si>
  <si>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</si>
  <si>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</si>
  <si>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</si>
  <si>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</si>
  <si>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</si>
  <si>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</si>
  <si>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</si>
  <si>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 xml:space="preserve">Furnizimi, transporti dhe montimi i Kuadrit qendror për furnizimin e ndriçimit publik  me pjesën e xhamit shtesë për leximin e njehësorit,   me mbrojtje IP, pjesën e zbrazur rezervë të mbrojtur e zingtuar pastaj e pjeku me ngjyrë me dim: (1.2x1.0x0.3m) si dhe skema njëpolëshe e vendosur brenda, numri i ormanit i vendosur  jasht si dhe shenja e rrezikut. </t>
  </si>
  <si>
    <t>42</t>
  </si>
  <si>
    <t>43</t>
  </si>
  <si>
    <t>44</t>
  </si>
  <si>
    <t>76</t>
  </si>
  <si>
    <t>77</t>
  </si>
  <si>
    <t>78</t>
  </si>
  <si>
    <t>komplet</t>
  </si>
  <si>
    <t>79</t>
  </si>
  <si>
    <t>80</t>
  </si>
  <si>
    <t>81</t>
  </si>
  <si>
    <t>82</t>
  </si>
  <si>
    <t>83</t>
  </si>
  <si>
    <t>Furnizimi, transporti dhe montimi i trupit ndriçues me karakteristika minimale:
Fuqia e LED‐it:150W
Tensioni punës: 220‐240 V AC, 50/60 Hz,                                                                                                                                       Kendi Levizjes se krahut te trupit ndriques : 0° deri +15°, 0° deri -15° 
Trafo me Dimming/Dali, dimmingu nga 1‐100%
Puna në temperaturë:≥‐40°C deri +50°C
Ndriçuesi i LED‐it: ≥150 lm/W
CRI: Ra≥70
Faktori i fuqisë ≥0.95
Ngjyra e temperaturës –Natyrale:2800-4000K
Mbrojtja IP ≥ IP66
Rezistenca minimale ndaj ndikimit fizik ≥IK08
Garancioni ≥ 10 vite
Materiali: Alumin i derdhur ,ngjyra e trupit ndriques :black, silver ose gray 
Jetëgjatësia e ndriçuesit ≥100.000 h
Izolimi i mbrojtjes elektrike: Klasa I
Sistemi Optik nga PMMA
Trupi ndriçues duhet te kete te instaluar dhe NEMA socket(paisjen qe komunikon me Konrtoller)</t>
  </si>
  <si>
    <t>Furnizimi, transporti dhe montimi i trupit ndriçues me karakteristika minimale:
Fuqia e LED‐it:100W                                                                                                                                                                                 Kendi Levizjes se krahut te trupit ndriques : 0° deri +90°, 0° deri -90° Shkalle(180°)
Tensioni punës: 220‐240 V AC, 50/60 Hz,
Trafo me Dimming/Dali, dimmingu nga 1‐100%
Puna në temperaturë:≥‐40°C deri +50°C
Ndriçuesi i LED‐it: ≥150 lm/W
CRI: Ra≥70
Faktori i fuqisë ≥0.95
Ngjyra e temperaturës –Natyrale:2800-4000K
Mbrojtja IP ≥ IP66
Rezistenca minimale ndaj ndikimit fizik ≥IK08
Garancioni ≥ 10 vite
Materiali: Alumin i derdhur ,ngjyra e trupit ndriques :black, silver ose gray 
Jetëgjatësia e ndriçuesit ≥100.000 h
Izolimi i mbrojtjes elektrike: Klasa I
Sistemi Optik nga PMMA
Trupi ndriçues duhet te kete te instaluar dhe NEMA socket(paisjen qe komunikon me Konrtoller)</t>
  </si>
  <si>
    <t>Furnizimi, transporti dhe montimi i trupit ndriçues me karakteristika minimale:
Fuqia e LED‐it:80W                                                                                                                                                                                                                                                                                                                                             Kendi Levizjes se krahut te trupit ndriques : 0° deri +15°, 0° deri -15° 
Tensioni punës: 220‐240 V AC, 50/60 Hz,
Trafo me Dimming/Dali, dimmingu nga 1‐100%
Puna në temperaturë:≥‐40°C deri +50°C
Ndriçuesi i LED‐it: ≥150 lm/W
CRI: Ra≥70
Faktori i fuqisë ≥0.95
Ngjyra e temperaturës –Natyrale:2800-4000K
Mbrojtja IP ≥ IP66
Rezistenca minimale ndaj ndikimit fizik ≥IK08                                                                                                                                         Garancioni ≥ 10 vite
Materiali: Alumin i derdhur ,ngjyra e trupit ndriques :black, silver ose gray 
Jetëgjatësia e ndriçuesit ≥100.000 h
Izolimi i mbrojtjes elektrike: Klasa I
Sistemi Optik nga PMMA
Trupi ndriçues duhet te kete te instaluar dhe NEMA socket(paisjen qe komunikon me Konrtoller)</t>
  </si>
  <si>
    <t>Furnizimi, transporti dhe montimi i trupit ndriçues me karakteristika minimale:
Fuqia e LED‐it:50W                                                                                                                                                                                   Kendi Levizjes se krahut te trupit ndriques : 0° deri +15°, 0° deri -15° 
Tensioni punës: 220‐240 V AC, 50/60 Hz,
Trafo me Dimming/Dali, dimmingu nga 1‐100%
Puna në temperaturë:≥‐40°C deri +50°C
Ndriçuesi i LED‐it: ≥160 lm/W
CRI: Ra≥70
Faktori i fuqisë ≥0.95
Ngjyra e temperaturës –Natyrale:2800-4000K
Mbrojtja IP ≥ IP66
Rezistenca minimale ndaj ndikimit fizik ≥IK08
Garancioni ≥ 10 vite
Materiali: Alumin i derdhur ,ngjyra e trupit ndriques :black, silver ose gray 
Jetëgjatësia e ndriçuesit ≥100.000 h
Izolimi i mbrojtjes elektrike: Klasa I
Sistemi Optik nga PMMA
Trupi ndriçues duhet te kete te instaluar dhe NEMA socket(paisjen qe komunikon me Konrtoller)</t>
  </si>
  <si>
    <t>Furnizimi, transporti dhe montimi i trupit ndriçues me karakteristika minimale:
Fuqia e LED‐it:30W                                                                                                                                                                           Kendi Levizjes se krahut te trupit ndriques : 0° deri +15°, 0° deri -15° 
Tensioni punës: 220‐240 V AC, 50/60 Hz,
Trafo me Dimming/Dali, dimmingu nga 1‐100%
Puna në temperaturë:≥‐40°C deri +50°C
Ndriçuesi i LED‐it: ≥150 lm/W
CRI: Ra≥70
Faktori i fuqisë ≥0.95
Ngjyra e temperaturës –Natyrale:2800-4000K
Mbrojtja IP ≥ IP66
Rezistenca minimale ndaj ndikimit fizik ≥IK08
Garancioni ≥ 10 vite
Materiali: Alumin i derdhur ,ngjyra e trupit ndriques :black, silver ose gray 
Jetëgjatësia e ndriçuesit ≥100.000 h
Izolimi i mbrojtjes elektrike: Klasa I
Sistemi Optik nga PMMA
Trupi ndriçues duhet te kete te instaluar dhe NEMA socket(paisjen qe komunikon me Konrtoller)</t>
  </si>
  <si>
    <t>Furnizimi, transporti dhe montimi i trupit ndriçues DownLight(Urban Light) me sistem e Lidhje me Sajle me karakteristika minimale:
Fuqia e LED‐it:100W
Tensioni punës: 220‐240 V AC, 50/60 Hz,
Trafo me Dimming/Dali, dimmingu nga 1‐100%
Puna në temperaturë:≥‐40°C deri +50°C
Ndriçuesi i LED‐it: ≥150 lm/W
CRI: Ra≥70
Faktori i fuqisë ≥0.95
Ngjyra e temperaturës –Natyrale:2800-4000K
Mbrojtja IP ≥ IP66
Rezistenca minimale ndaj ndikimit fizik ≥IK08
Garancioni ≥ 10 vite
Materiali: Alumin i derdhur ,ngjyra e trupit ndriques :black, silver ose gray 
Jetëgjatësia e ndriçuesit ≥100.000 h
Izolimi i mbrojtjes elektrike: Klasa I
Sistemi Optik nga PMMA
Trupi ndriçues duhet te kete te instaluar dhe NEMA socket(paisjen qe komunikon me Konrtoller)</t>
  </si>
  <si>
    <t xml:space="preserve">Furnizimi ,transporti dhe montimi i shtyllës ndriquese të zingtuar rrethore që realizohet me mbjellje ose ankera me lartësi  H =8m  me traësi 3mm shtylla duhet te jete e pershtatshme per instalimin e sajles per mbajtjen e Trupit ndriques sipas pozicionit 7 ne paramas dhe parallogari .Komplet me standarde ISO. UNI EN ISO 1461  standardi i zingtimit.
Vërejtje:Shtylla përveq zingtimi duhet të jetë e realizuar edhe me pjekje speciale.Ngjyra përzgjedhja bëhet me urdhëresë të organit mbikqyrës. </t>
  </si>
  <si>
    <t>Furnizimi dhe instalimi I Sajles per mbajtjen e Trupit ndriques Downlight (Urban Light) ne pozicionin 7 te paramases dhe parallogaris sipas kushteve dhe standardeve te parapara,madhesia Ø12mm - Ø14mm, me sajle duhet te perfshihen dhe shtanguesit bulonat special dhe aksesor percjelles.</t>
  </si>
  <si>
    <t xml:space="preserve">Furnizimi dhe instalimi i Software i Licencuar për 10 vite për Ndriqimin LED 
1. Menaxhimi nga distanca i ndriçimit inteligjent (Automatike ose llambat manuale të telekomandës, detyra e vendosjes së shpejtë dhe arritja e ndriçimit sipas kërkesës. 
2.Llambat mund të jenë të lira për t'u grupuar sipas nevojave për të arritur kontrollin në grup dhe individuale. 
3.Mbështetje kontroll i vetëm, kontroll në grup. Është e lehtë për të vepruar
4.Monitorimi i hartës (Kombinuar me informacionin gjeografik sistemet për të siguruar funksionimin grafik të faqës.Situata e kontrollit të llambës së ekranit vizual, grupi mbështetës vendosja dhe funksionimi i llambës ku kanë menaxhim të lehtë dhe mirëmbajtjen. 
5.Qarku i monitorimit në kohë reale,statusi i tensionit, rrymës, fuqisë dhe të tjera të ndërprerësit, ekrani statusi i punës së pajisjeve).
6.Analiza e energjisë (Mblidhni të dhëna, siguroni lloje të ndryshme të pajisjet, grafikët dhe raportet e të dhënave të funksionimit, të dhënat mbështetëse
eksporti. 
7.Analizë gjithëpërfshirëse e funksionimit të pajisjeve,të sigurojë efikasitetin e energjisë, statistikat e shkallës së ndriçimit dhe të vlerësojë efektiviteti i masave të kursimit të energjisë dhe efektet përkatëse.
8.Alarmi i sistemit (Alarmi i dështimit të ndriçimit, çelësi i aksidentit dritat, alarmi i linjës jonormale, mbështet një shumëllojshmëri të alarmit të defektit. 
9.Alarmi aktiv, siguron gjurmimin dhe pozicionimin e alarmit, mbështetje shtytje alarmi me shumë kanale. 
10.Siguron kthim prapa të alarmit dhe funksionet statistikore)
11.Monitorimi i mjedisit (Mbështetja e lidhjes së pajisje me sensor të jashtëm, lexoni temperaturën dhe lagështia, ndriçimi, shpejtësia e erës dhe të dhëna të tjera mjedisore.
-Software duhet të llogaritet dhe paguhet pë çdo trup ndriques veq e veq-copë- drite.
</t>
  </si>
  <si>
    <t>Furnizimi dhe Montimi i mbrojtjes se Drites SPD  Rezistenca minimale ndaj ndikimit ≥IK10( Mbrojte nga Tensioni I lart, mbrojtje nga rrufeja).IP65, Tensioni punues 220-240V.</t>
  </si>
  <si>
    <t>Furnizimi ,transporti dhe montimi i shtyllës ndriquese të zingtuar konike  që realizohet me ankera me lartësi  H =10.8m  me traësi 3mm me pjesë redukuese në shtyllë apo konike .Komplet me standarde ISO. UNI EN ISO 1461  standardi i zingtimit. Pjesa ku instalohet Trupi ndriques fi 60mm, Shtylla ne mes duhet te kete driten sinjalizuese ngjyr te kalter(blu).
Vërejtje:Shtylla përveq zingtimi duhet të jetë e realizuar edhe me ngjyre.Ngjyra përzgjedhja bëhet me urdhëresë të organit mbikqyrës. Per nga dizajni duhet te jete sipas skices ne pershkrim teknik. Baza e shtylles duhet te jete Ø 300mm dhe kulmi i shtylles Ø 60mm sipas skices.</t>
  </si>
  <si>
    <t>Furnizimi ,transporti dhe montimi i shtyllës ndriquese të zingtuar konike  që realizohet me mbjellje ose ankera me lartësi  H =9.8m  me traësi 3mm me pjesë redukuese në shtyllë .Komplet me standarde ISO. UNI EN ISO 1461  standardi i zingtimit.
Vërejtje:Shtylla përveq zingtimi duhet të jetë e realizuar edhe me pjekje speciale.Ngjyra përzgjedhja bëhet me urdhëresë të organit mbikqyrës.  Baza e shtylles duhet te jete Ø 300mm dhe kulmi i shtylles Ø 60mm sipas skices.</t>
  </si>
  <si>
    <t xml:space="preserve">Furnizimi ,transporti dhe montimi i shtyllës ndriquese të zingtuar konike  që realizohet me mbjellje ose ankera me lartësi  H =7.8m  me traësi 3mm me pjesë redukuese në shtyllë .Komplet me standarde ISO. UNI EN ISO 1461  standardi i zingtimit.
Vërejtje:Shtylla përveq zingtimi duhet të jetë e realizuar edhe me pjekje speciale.Ngjyra përzgjedhja bëhet me urdhëresë të organit mbikqyrës. </t>
  </si>
  <si>
    <t>Furnizimi ,transporti dhe montimi i shtyllës ndriquese të zingtuar konike  që realizohet me mbjellje ose ankera me lartësi  H =6.8m  me traësi 3mm me pjesë redukuese në shtyllë .Komplet me standarde ISO. UNI EN ISO 1461  standardi i zingtimit.
Vërejtje:Shtylla përveq zingtimi duhet të jetë e realizuar edhe me pjekje speciale.Ngjyra përzgjedhja bëhet me urdhëresë të organit mbikqyrës. Baza e shtylles duhet te jete Ø 250mm dhe kulmi i shtylles Ø 60mm sipas skices.</t>
  </si>
  <si>
    <t xml:space="preserve">Furnizimi ,transporti dhe montimi i shtyllës ndriquese të zingtuar konike  që realizohet me mbjellje ose ankera me lartësi  H =5.5m   me traësi 3mm me pjesë redukuese në shtyllë .Komplet me standarde ISO. UNI EN ISO 1461  standardi i zingtimit.
Vërejtje:Shtylla përveq zingtimi duhet të jetë e realizuar edhe me pjekje speciale.Ngjyra përzgjedhja bëhet me urdhëresë të organit mbikqyrës. </t>
  </si>
  <si>
    <t>Furnizimi ,transporti dhe montimi i  lirës 1 krahëshe 1.0x1.2m të zingtuara.</t>
  </si>
  <si>
    <t>Furnizimi ,transporti dhe montimi i  lirës 2 krahëshe 1.0x1.2m, te Zingetuara, Lira duhet te kete dhe Ndriques sinjalizues ne mes me ngjyre te kalter ose 10000K</t>
  </si>
  <si>
    <t xml:space="preserve">Porosia,furnizimi dhe montimi i shtyllës së betonit lineare 9m.
</t>
  </si>
  <si>
    <t xml:space="preserve">Furnizimi, transporti dhe shtrirja e kabllos i TIP-it   PP00-3x1.50mm² Cu. </t>
  </si>
  <si>
    <t xml:space="preserve">Furnizimi, transporti dhe montimi i trupit ndriçues Dekorative e rrumbullaket me dimenzion ekujvalente ≥350mmx620mm per sheshe dhe parqe sipas skices ne pershkrim teknik, me karakteristika minimale:
Fuqia e LED‐it:30W                                                                                                                                                                           
Tensioni punës: 220‐240 V AC, 50/60 Hz,
Trafo me Dimming/Dali, dimmingu nga 1‐100%
Puna në temperaturë:≥‐40°C deri +50°C
Ndriçuesi i LED‐it: ≥150 lm/W
CRI: Ra≥70
Faktori i fuqisë ≥0.95 
Ngjyra e temperaturës –Natyrale:3000K
Mbrojtja IP ≥ IP66
Rezistenca minimale ndaj ndikimit fizik ≥IK08
Garancioni ≥ 10 vite
Materiali: Alumin i derdhur ,ngjyra e trupit ndriques :black, silver ose gray 
Jetëgjatësia e ndriçuesit ≥100.000 h
Izolimi i mbrojtjes elektrike: Klasa I
Sistemi Optik nga PMMA
</t>
  </si>
  <si>
    <t>Furnizimi, transporti dhe montimi i komunikuesit smart  NEMA LCU16LTE                                                                 te perkrah sistemin network  LTE FDD, LTE TDD, WCDMA, dhe GSM Mode.
 - Ndërfaqja standarde NEMA 7-PIN, plug, dhe play.
 - Protokolli TCP mbështet lidhjen në distancë me serverin.
 - Ndizni në distancë ON/OFF, stafetë 16A të integruara.
 - Ndërfaqja e zbehtë ose Dimming: DALI dhe 0-10V.
 - Njoftimet: dështimi i llambave, dështimi i energjisë, mbi-tensioni, mbi rrymën, nën tension, indinjatë e fuqisë.
 - Të Raportoj automatikisht njoftimin e dështimit në server, dhe të gjitha pragjet e ndezjes të janë të konfigurueshme.
 - Matësi i energjisë së integruar të mbështes leximin në distancë</t>
  </si>
  <si>
    <t>Furnizimi, transporti dhe montimi i komunikuesit smart Zigbee NEMA -LCU16Z&amp;M ose e ngjajshme me karakteristika minimale ose më e avancuar për trupa ndriçues:
- Me shprendarje rrjeti të automatizuar dhe kontrolluar.
- Kontrolluesi  i lidhur me driver LED, komunikon me RTU nga Zigbee,≥96-264VAC, ≥2W, ≥IP65, 50~60Hz,≥ -30°C~+70°C.
- Ndërfaqja standarde NEMA deri në 7-PIN.
- Ndezje/fikje nga distanca, me rele  16A.
- Kontrollim automatik i fotocelës.
- Mbështet Dimmin interface: DALI dhe 0-10V.
- Mbështet leximin në distancë të të dhënave të energjisë elektrike: rryma, tensioni, fuqia, faktori i fuqisë dhe energjia e konsumuar.
- Mbështet regjistrimin e energjisë totale të konsumuar dhe rivendosur.
- Zbulimi i dështimit të llambës dhe raportimi automatik në server.
- Moduli opsional: GPS, anim dhe RTC.
- Mbrojtje nga rrufeja.Figura-10
Paisja duhet të jetë e kompletuar për montim me të gjitha pjesët shtesë për trup ndriçues.</t>
  </si>
  <si>
    <t>Furnizimi, transporti dhe montimimi i Koncentratorit ose e ngjajshme me karakteristika minimale ose e avancuar:
RTU200Z ose e ngjajshme Zigbee 2.4G, ekran LCD.
- Koncentrator, një urë komunikimi ndërmjet serverit (GPRS/ 3G/4G/Ethernet) dhe LCU (nga Zigbee), përditësohet nga OTA, 96-500VAC, 50~60Hz,≥2W, ≥IP54, ≥-30°C~+70°C.
- Mikro-kontrollues i shkallës industriale 32-bit me performancë të lartë CPU ARM9
- Bazuar në sistemin Linux ose te ngjashem i cili është shumë i besueshëm platformë
- Me 10/100m Ethernet, RS485, USB interface;
- Mbështet metodat e komunikimit në distancë GPRS dhe Ethernet
- Përmirësimi lokal/në distancë: porta serike/disku USB,Ethernet/GPRS;
- Mund të lexojë energjinë elektrike nga distanca me inteligjencë të integruar metra ose matës të jashtëm
- 4 DO, 8 DI (6DC IN+2AC IN).
- Bateria Fuli ose e ngjajshme 12V/12Ah/20hr
- Induktorë të dyanshëm pasje për faza (mutual inductor).</t>
  </si>
  <si>
    <t>SMART POLES - Furnizimi dhe instalimi I Shtylles Smart (Smart Poles), me lartesi 8m, per nga dizajni duhet te jete e pershtatshme per vendosjen e te gjitha elementeve SMART  si dhe te jete ne kordinim me organin mbikqyres, Shtylla duhet te posedoj: Software per monitorim dhe qasje ne kohe reale, wirless AP, Trupi ndriques LED sipas specifikave teknike ne pozicionin (A, 2) 100W dhe te kete mundesin e kontrolles ne software, Senzori per leximin e temperatures se jashtme, Zhurmes, Shpejtesin e Eres dhe Ndotjen e Ajrit,Kamera HD 1980*1080@30fps per monitorimin e trafikut duhet te kete levizje 360 Shkalle, LED Display 21.5 inc (ekran) ku duhet te behen shfaqjet e te dhenave dhe njoftimeve ne kordinim me Komunen, Thirrjen emergjente per Polici dhe Spital, Mbushsin e Makinave elektrike (EV Charging Pile) opcionale.</t>
  </si>
  <si>
    <r>
      <t xml:space="preserve">Furnizimi, transporti dhe shtrirja e </t>
    </r>
    <r>
      <rPr>
        <b/>
        <u/>
        <sz val="12"/>
        <color theme="1"/>
        <rFont val="Calibri"/>
        <family val="2"/>
      </rPr>
      <t>kabllos</t>
    </r>
    <r>
      <rPr>
        <b/>
        <sz val="12"/>
        <color theme="1"/>
        <rFont val="Calibri"/>
        <family val="2"/>
      </rPr>
      <t xml:space="preserve"> i TIP-it   </t>
    </r>
    <r>
      <rPr>
        <b/>
        <u/>
        <sz val="12"/>
        <color theme="1"/>
        <rFont val="Calibri"/>
        <family val="2"/>
      </rPr>
      <t xml:space="preserve">PP00-5x1.50mm² Cu. </t>
    </r>
  </si>
  <si>
    <r>
      <t xml:space="preserve">Furnizimi, transporti dhe shtrirja e </t>
    </r>
    <r>
      <rPr>
        <b/>
        <u/>
        <sz val="12"/>
        <color theme="1"/>
        <rFont val="Calibri"/>
        <family val="2"/>
      </rPr>
      <t>kabllos</t>
    </r>
    <r>
      <rPr>
        <b/>
        <sz val="12"/>
        <color theme="1"/>
        <rFont val="Calibri"/>
        <family val="2"/>
      </rPr>
      <t xml:space="preserve"> i TIP-it   </t>
    </r>
    <r>
      <rPr>
        <b/>
        <u/>
        <sz val="12"/>
        <color theme="1"/>
        <rFont val="Calibri"/>
        <family val="2"/>
      </rPr>
      <t>X00-A-4x16 mm² Al.</t>
    </r>
  </si>
  <si>
    <r>
      <t xml:space="preserve">Furnizimi, transporti dhe shtrirja e </t>
    </r>
    <r>
      <rPr>
        <b/>
        <u/>
        <sz val="12"/>
        <color theme="1"/>
        <rFont val="Calibri"/>
        <family val="2"/>
      </rPr>
      <t>kabllos</t>
    </r>
    <r>
      <rPr>
        <b/>
        <sz val="12"/>
        <color theme="1"/>
        <rFont val="Calibri"/>
        <family val="2"/>
      </rPr>
      <t xml:space="preserve"> i TIP-it   </t>
    </r>
    <r>
      <rPr>
        <b/>
        <u/>
        <sz val="12"/>
        <color theme="1"/>
        <rFont val="Calibri"/>
        <family val="2"/>
      </rPr>
      <t>PP00-4x16mm</t>
    </r>
    <r>
      <rPr>
        <b/>
        <u/>
        <vertAlign val="superscript"/>
        <sz val="12"/>
        <color theme="1"/>
        <rFont val="Calibri"/>
        <family val="2"/>
      </rPr>
      <t>2</t>
    </r>
    <r>
      <rPr>
        <b/>
        <u/>
        <sz val="12"/>
        <color theme="1"/>
        <rFont val="Calibri"/>
        <family val="2"/>
      </rPr>
      <t xml:space="preserve"> Al.</t>
    </r>
  </si>
  <si>
    <r>
      <t xml:space="preserve">Furnizimi, transporti dhe shtrirja e kabllos i TIP-it   </t>
    </r>
    <r>
      <rPr>
        <b/>
        <u/>
        <sz val="12"/>
        <color theme="1"/>
        <rFont val="Calibri"/>
        <family val="2"/>
      </rPr>
      <t>PP00-4x50 mm² Al prej TS 10/0,4 kV</t>
    </r>
    <r>
      <rPr>
        <b/>
        <sz val="12"/>
        <color theme="1"/>
        <rFont val="Calibri"/>
        <family val="2"/>
      </rPr>
      <t xml:space="preserve"> gjer në ormanin e grupit matës.</t>
    </r>
  </si>
  <si>
    <r>
      <t>Furnizimi ,transporti dhe montimi pjesëve për tërheqjen e kabllos bistek 2x16 mm².</t>
    </r>
    <r>
      <rPr>
        <b/>
        <vertAlign val="superscript"/>
        <sz val="12"/>
        <color theme="1"/>
        <rFont val="Calibri"/>
        <family val="2"/>
      </rPr>
      <t xml:space="preserve">
</t>
    </r>
  </si>
  <si>
    <r>
      <t xml:space="preserve">Furnizimi ,transporti dhe montimi </t>
    </r>
    <r>
      <rPr>
        <b/>
        <u/>
        <sz val="12"/>
        <color theme="1"/>
        <rFont val="Calibri"/>
        <family val="2"/>
      </rPr>
      <t>i bazamentit</t>
    </r>
    <r>
      <rPr>
        <b/>
        <sz val="12"/>
        <color theme="1"/>
        <rFont val="Calibri"/>
        <family val="2"/>
      </rPr>
      <t xml:space="preserve"> MB 30   me gypa te brinjëzuar për shtyllat vertikale  konike të zingtuara (0.4x0.4x0.50)m. Komplet.</t>
    </r>
  </si>
  <si>
    <r>
      <t xml:space="preserve">Furnizimi ,transporti dhe montimi </t>
    </r>
    <r>
      <rPr>
        <b/>
        <u/>
        <sz val="12"/>
        <color theme="1"/>
        <rFont val="Calibri"/>
        <family val="2"/>
      </rPr>
      <t>i bazamentit</t>
    </r>
    <r>
      <rPr>
        <b/>
        <sz val="12"/>
        <color theme="1"/>
        <rFont val="Calibri"/>
        <family val="2"/>
      </rPr>
      <t xml:space="preserve"> MB 30   me gypa te brinjëzuar për shtyllat vertikale  konike të zingtuara (0.8x0.8x0.80)m. Komplet.</t>
    </r>
  </si>
  <si>
    <t>84</t>
  </si>
  <si>
    <t>85</t>
  </si>
  <si>
    <t>86</t>
  </si>
  <si>
    <t>87</t>
  </si>
  <si>
    <t>88</t>
  </si>
  <si>
    <t>89</t>
  </si>
  <si>
    <t>90</t>
  </si>
  <si>
    <t>91</t>
  </si>
  <si>
    <t>Bartja dhe montimi i trupave ndriçues ekzistues  nga depoja e Komunës së Prishtinës  në lokacionet mbrenda Komunës së Prishtinës në qytet dhe fshatra.Fuqia 30W, 50w, 100W dhe 150W.</t>
  </si>
  <si>
    <t>Demontimi i kabllove ekzistuese me seksion 2x16mm² Al ose  4x16mm² Al ajrorë nga shtyllat ekzistuese të drurit si dhe montimi në shtylla të betonit.
Vërejtje: Kabllo e dislokuar llogaritet për fushë deri në gjatësi 50m'.</t>
  </si>
  <si>
    <t>Furnizimi ,transporti dhe montimi i gypave të brinjëzuar  të TIP-it PE Ø 70.</t>
  </si>
  <si>
    <t>Furnizimi, transproti dhe montimi i mbajtësve për flamuj në shtylla të ndriçimit.</t>
  </si>
  <si>
    <t>Furnizim,  transporti dhe montimi i prizave OG 16A.</t>
  </si>
  <si>
    <t xml:space="preserve">Furnizimi, transporti  dhe montimi i kontaktorit TIP CN 80 A-380 V. </t>
  </si>
  <si>
    <t>Furnizimi, transporti dhe montimi i ndërprerësit AS-/100A .</t>
  </si>
  <si>
    <t>Furnizimi, transporti dhe montimi i FID 4P 63/0.5A .</t>
  </si>
  <si>
    <t>Furnizimi, transporti dhe montimi i suguresave 63A .</t>
  </si>
  <si>
    <t>Furnizimi, transporti dhe montimi i mikrondërprerësit /A.</t>
  </si>
  <si>
    <t>Furnizimi, transporti dhe montimi i dritës LED ≥5W.</t>
  </si>
  <si>
    <t>Furnizimi, transporti dhe montimi i ndërp. zgjedhës për Am80A-u-R10.</t>
  </si>
  <si>
    <t>Furnizimi, transporti dhe montimi i ndërp tipi  GS-16-66 U.</t>
  </si>
  <si>
    <t>Furnizimi, transporti dhe montimi i ndërp automatik /A.</t>
  </si>
  <si>
    <t>Furnizimi, transporti dhe montimi i voltmetërit  Vm    0-500 V .</t>
  </si>
  <si>
    <t>Furnizimi, transporti dhe montimi i ampermetërit Am  0-200A.</t>
  </si>
  <si>
    <t>Furnizimi, transporti dhe montimi i transformatorit rrymorë /5 A .</t>
  </si>
  <si>
    <t>Furnizimi, transporti dhe montimi i përçuesit  PF 1x25 mm².</t>
  </si>
  <si>
    <t>Furnizimi, transporti dhe montimi i reles së fazave.</t>
  </si>
  <si>
    <t>Furnizimi, transporti dhe montimi i shiritit të zbarrave.</t>
  </si>
  <si>
    <t>Raporti i auditimit të enërgjisë në ndricim publik eshte i obliguar ne mënyre gjenerale, para fillimit te projektit në ndriçim publik për të gjithë trupat ndriçues sipas kadergorive te rrugve. Raporti i auditimit te do te percakton luxat sipas kategorive te rruges. Auditimi duhet te bëhet nga nje Auditor i energjisë në ndriçim publik i certifikuar.</t>
  </si>
  <si>
    <t>Te behet smulimi me Software Dialux ose te ngjashem e ndriqimit para fillimit te projektit,  instalimi i trupave ndriques LED, llogaritë (LUX-at) duhet të jenë sipas standardeve në përpurthje me kategorite e rrugëve duke I marr parasysh rekomandimet e raportit te auditimit te energjise, qellimi i secilit eshte te kursehet energji elktrike.</t>
  </si>
  <si>
    <t>Krijimi i databazëz  për rrugët e ndriçimit publik me të gjitha të dhënat  trupat ndriques, shtylla etj.(qytet dhe fshatra).Databaza duhet te permbaj te gjitha shenimet e nevojshme per Ndriqimin Publik ne Komunen e Prishtines dhe te regjistrohen ne Server ne formatin DWG, PDF dhe nje Kopje Fizike.</t>
  </si>
  <si>
    <t>Dhoma Teknike: Server(Windows server 2016 Datacenter), Desctop(Monitor PC-je 21'), UPS Schneider ose te ngjashem 375W, Mbrojtes RB4011iGS+RM ose te ngjeshem.Hapsira apo dhoma ku do te vendoset do te caktohet nga organi mbikqyres(brenda objektit e Komunes së Prishtinës)</t>
  </si>
  <si>
    <t>Trajnimi i stafit të Komunës lidhur me Softwarin e lartëcekur  3 persona, trajnimi duhet te behet nga një Elektro ing. i cili duhet te jetë Certifikuar për Softuerin Dialux ne ndriçim publik dhe i Certifikuar për sistemin SMART të ndriçim publik. .</t>
  </si>
  <si>
    <t>Matjet gjeodezike të rrugës (piketimi i shtyllave ekzistuese).Te behet pikzimi i secilit trup ndriques, rrugor,sheshe dhe parkingje permes aplikacioneve Map Marker ose e ngjashme.</t>
  </si>
  <si>
    <r>
      <t xml:space="preserve">Furnizimi, transporti dhe montimi i </t>
    </r>
    <r>
      <rPr>
        <b/>
        <u/>
        <sz val="12"/>
        <color theme="1"/>
        <rFont val="Calibri"/>
        <family val="2"/>
      </rPr>
      <t>vazhduesve</t>
    </r>
    <r>
      <rPr>
        <b/>
        <sz val="12"/>
        <color theme="1"/>
        <rFont val="Calibri"/>
        <family val="2"/>
      </rPr>
      <t xml:space="preserve"> kabllovik (muf) me dim. 50, 25, dhe 16mm² (qmimi.Mesatarë). </t>
    </r>
  </si>
  <si>
    <t>PROGRAMI PËR OFRIMIN E SHËRBIMEVE TË ENERGJISË  NË ULJE TË SHPENZIMEVE FINANCIARE NË KOMUNËN E PRISHTINËS SIPA UA 06 2021</t>
  </si>
  <si>
    <t>92</t>
  </si>
  <si>
    <t>A - Gjithsej (1-44):70%</t>
  </si>
  <si>
    <t>B - Gjithsejt (45-92) :30%</t>
  </si>
  <si>
    <t>Lyerja e shtyllave të metalta me ngjyrë.Ngjyrosja e shtyllës  duke përfshirë edhe lirat një dhe dy anësore me   mbrojtje nga korodimi .Ngjyra zgjidhet nga orani mbikqyrës.</t>
  </si>
  <si>
    <t xml:space="preserve">Furnizimi, transporti dhe shtrirja e gypit të brinjëzuar Ø200.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</si>
</sst>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\ [$€-1]"/>
    <numFmt numFmtId="165" formatCode="[$€-2]\ #,##0.00"/>
  </numFmts>
  <fonts count="1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u/>
      <sz val="12"/>
      <color theme="1"/>
      <name val="Calibri"/>
      <family val="2"/>
    </font>
    <font>
      <b/>
      <u/>
      <vertAlign val="superscript"/>
      <sz val="12"/>
      <color theme="1"/>
      <name val="Calibri"/>
      <family val="2"/>
    </font>
    <font>
      <b/>
      <vertAlign val="superscript"/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4" borderId="1" xfId="0" applyFont="1" applyFill="1" applyBorder="1" applyAlignment="1">
      <alignment vertical="top" wrapText="1"/>
    </xf>
    <xf numFmtId="0" fontId="6" fillId="2" borderId="1" xfId="0" quotePrefix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top" wrapText="1"/>
    </xf>
    <xf numFmtId="165" fontId="12" fillId="0" borderId="1" xfId="0" applyNumberFormat="1" applyFont="1" applyBorder="1" applyAlignment="1">
      <alignment horizontal="center" wrapText="1"/>
    </xf>
    <xf numFmtId="3" fontId="13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2" fillId="6" borderId="5" xfId="0" applyFont="1" applyFill="1" applyBorder="1" applyAlignment="1">
      <alignment vertical="top" wrapText="1"/>
    </xf>
    <xf numFmtId="0" fontId="2" fillId="6" borderId="7" xfId="0" applyFont="1" applyFill="1" applyBorder="1" applyAlignment="1">
      <alignment vertical="top" wrapText="1"/>
    </xf>
    <xf numFmtId="0" fontId="2" fillId="6" borderId="8" xfId="0" applyFont="1" applyFill="1" applyBorder="1" applyAlignment="1">
      <alignment vertical="top" wrapText="1"/>
    </xf>
    <xf numFmtId="0" fontId="2" fillId="6" borderId="6" xfId="0" applyFont="1" applyFill="1" applyBorder="1" applyAlignment="1">
      <alignment horizontal="center" vertical="top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0" xfId="0" applyFont="1" applyFill="1" applyBorder="1"/>
    <xf numFmtId="0" fontId="5" fillId="2" borderId="1" xfId="0" applyFont="1" applyFill="1" applyBorder="1" applyAlignment="1">
      <alignment vertical="top" wrapText="1"/>
    </xf>
    <xf numFmtId="43" fontId="8" fillId="5" borderId="1" xfId="1" applyFont="1" applyFill="1" applyBorder="1" applyAlignment="1" applyProtection="1">
      <alignment horizontal="left"/>
    </xf>
    <xf numFmtId="165" fontId="9" fillId="0" borderId="1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8" fillId="4" borderId="2" xfId="0" quotePrefix="1" applyFont="1" applyFill="1" applyBorder="1" applyAlignment="1">
      <alignment horizontal="right" vertical="top" wrapText="1"/>
    </xf>
    <xf numFmtId="0" fontId="8" fillId="4" borderId="3" xfId="0" quotePrefix="1" applyFont="1" applyFill="1" applyBorder="1" applyAlignment="1">
      <alignment horizontal="right" vertical="top" wrapText="1"/>
    </xf>
    <xf numFmtId="0" fontId="8" fillId="4" borderId="4" xfId="0" quotePrefix="1" applyFont="1" applyFill="1" applyBorder="1" applyAlignment="1">
      <alignment horizontal="right" vertical="top" wrapText="1"/>
    </xf>
    <xf numFmtId="0" fontId="8" fillId="4" borderId="1" xfId="0" quotePrefix="1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04"/>
  <sheetViews>
    <sheetView tabSelected="1" zoomScale="85" zoomScaleNormal="85" zoomScaleSheetLayoutView="55" workbookViewId="0">
      <selection activeCell="C4" sqref="C4"/>
    </sheetView>
  </sheetViews>
  <sheetFormatPr defaultRowHeight="15" x14ac:dyDescent="0.25"/>
  <cols>
    <col min="2" max="2" width="8.42578125" bestFit="1" customWidth="1"/>
    <col min="3" max="3" width="98" customWidth="1"/>
    <col min="4" max="4" width="15.42578125" customWidth="1"/>
    <col min="5" max="5" width="10" bestFit="1" customWidth="1"/>
    <col min="6" max="6" width="11" bestFit="1" customWidth="1"/>
    <col min="7" max="7" width="39.140625" bestFit="1" customWidth="1"/>
  </cols>
  <sheetData>
    <row r="1" spans="1:7" ht="46.5" customHeight="1" x14ac:dyDescent="0.25">
      <c r="A1" s="1"/>
      <c r="B1" s="36" t="s">
        <v>203</v>
      </c>
      <c r="C1" s="37"/>
      <c r="D1" s="37"/>
      <c r="E1" s="37"/>
      <c r="F1" s="37"/>
      <c r="G1" s="37"/>
    </row>
    <row r="2" spans="1:7" ht="31.5" x14ac:dyDescent="0.25">
      <c r="B2" s="2" t="s">
        <v>0</v>
      </c>
      <c r="C2" s="3" t="s">
        <v>42</v>
      </c>
      <c r="D2" s="3" t="s">
        <v>43</v>
      </c>
      <c r="E2" s="3" t="s">
        <v>44</v>
      </c>
      <c r="F2" s="3" t="s">
        <v>45</v>
      </c>
      <c r="G2" s="3" t="s">
        <v>46</v>
      </c>
    </row>
    <row r="3" spans="1:7" ht="20.25" customHeight="1" x14ac:dyDescent="0.25">
      <c r="B3" s="38" t="s">
        <v>53</v>
      </c>
      <c r="C3" s="39"/>
      <c r="D3" s="39"/>
      <c r="E3" s="39"/>
      <c r="F3" s="39"/>
      <c r="G3" s="4" t="s">
        <v>100</v>
      </c>
    </row>
    <row r="4" spans="1:7" ht="286.14999999999998" customHeight="1" x14ac:dyDescent="0.25">
      <c r="B4" s="5" t="s">
        <v>1</v>
      </c>
      <c r="C4" s="21" t="s">
        <v>137</v>
      </c>
      <c r="D4" s="17" t="s">
        <v>48</v>
      </c>
      <c r="E4" s="8">
        <v>1</v>
      </c>
      <c r="F4" s="9">
        <v>0</v>
      </c>
      <c r="G4" s="10">
        <f t="shared" ref="G4:G47" si="0">E4*F4</f>
        <v>0</v>
      </c>
    </row>
    <row r="5" spans="1:7" ht="287.45" customHeight="1" x14ac:dyDescent="0.25">
      <c r="B5" s="5" t="s">
        <v>2</v>
      </c>
      <c r="C5" s="21" t="s">
        <v>138</v>
      </c>
      <c r="D5" s="17" t="s">
        <v>48</v>
      </c>
      <c r="E5" s="8">
        <v>1</v>
      </c>
      <c r="F5" s="9">
        <v>0</v>
      </c>
      <c r="G5" s="10">
        <f t="shared" si="0"/>
        <v>0</v>
      </c>
    </row>
    <row r="6" spans="1:7" ht="253.5" customHeight="1" x14ac:dyDescent="0.25">
      <c r="B6" s="5" t="s">
        <v>63</v>
      </c>
      <c r="C6" s="21" t="s">
        <v>139</v>
      </c>
      <c r="D6" s="17" t="s">
        <v>48</v>
      </c>
      <c r="E6" s="8">
        <v>1</v>
      </c>
      <c r="F6" s="9">
        <v>0</v>
      </c>
      <c r="G6" s="10">
        <f t="shared" si="0"/>
        <v>0</v>
      </c>
    </row>
    <row r="7" spans="1:7" ht="257.25" customHeight="1" x14ac:dyDescent="0.25">
      <c r="B7" s="5" t="s">
        <v>3</v>
      </c>
      <c r="C7" s="21" t="s">
        <v>140</v>
      </c>
      <c r="D7" s="17" t="s">
        <v>48</v>
      </c>
      <c r="E7" s="8">
        <v>1</v>
      </c>
      <c r="F7" s="9">
        <v>0</v>
      </c>
      <c r="G7" s="10">
        <f t="shared" si="0"/>
        <v>0</v>
      </c>
    </row>
    <row r="8" spans="1:7" ht="299.25" x14ac:dyDescent="0.25">
      <c r="B8" s="5" t="s">
        <v>4</v>
      </c>
      <c r="C8" s="21" t="s">
        <v>141</v>
      </c>
      <c r="D8" s="17" t="s">
        <v>48</v>
      </c>
      <c r="E8" s="8">
        <v>1</v>
      </c>
      <c r="F8" s="9">
        <v>0</v>
      </c>
      <c r="G8" s="10">
        <f t="shared" si="0"/>
        <v>0</v>
      </c>
    </row>
    <row r="9" spans="1:7" ht="240" customHeight="1" x14ac:dyDescent="0.25">
      <c r="B9" s="5" t="s">
        <v>5</v>
      </c>
      <c r="C9" s="21" t="s">
        <v>156</v>
      </c>
      <c r="D9" s="17" t="s">
        <v>48</v>
      </c>
      <c r="E9" s="8">
        <v>1</v>
      </c>
      <c r="F9" s="9">
        <v>0</v>
      </c>
      <c r="G9" s="10">
        <f t="shared" si="0"/>
        <v>0</v>
      </c>
    </row>
    <row r="10" spans="1:7" ht="299.25" x14ac:dyDescent="0.25">
      <c r="B10" s="5" t="s">
        <v>6</v>
      </c>
      <c r="C10" s="21" t="s">
        <v>142</v>
      </c>
      <c r="D10" s="17" t="s">
        <v>48</v>
      </c>
      <c r="E10" s="8">
        <v>1</v>
      </c>
      <c r="F10" s="9">
        <v>0</v>
      </c>
      <c r="G10" s="10">
        <f t="shared" si="0"/>
        <v>0</v>
      </c>
    </row>
    <row r="11" spans="1:7" ht="94.5" x14ac:dyDescent="0.25">
      <c r="B11" s="5" t="s">
        <v>7</v>
      </c>
      <c r="C11" s="21" t="s">
        <v>143</v>
      </c>
      <c r="D11" s="17" t="s">
        <v>48</v>
      </c>
      <c r="E11" s="8">
        <v>1</v>
      </c>
      <c r="F11" s="9">
        <v>0</v>
      </c>
      <c r="G11" s="10">
        <f t="shared" si="0"/>
        <v>0</v>
      </c>
    </row>
    <row r="12" spans="1:7" ht="63" x14ac:dyDescent="0.25">
      <c r="B12" s="5" t="s">
        <v>8</v>
      </c>
      <c r="C12" s="21" t="s">
        <v>144</v>
      </c>
      <c r="D12" s="17" t="s">
        <v>47</v>
      </c>
      <c r="E12" s="8">
        <v>1</v>
      </c>
      <c r="F12" s="9">
        <v>0</v>
      </c>
      <c r="G12" s="10">
        <f t="shared" si="0"/>
        <v>0</v>
      </c>
    </row>
    <row r="13" spans="1:7" ht="173.25" x14ac:dyDescent="0.25">
      <c r="B13" s="5" t="s">
        <v>9</v>
      </c>
      <c r="C13" s="21" t="s">
        <v>157</v>
      </c>
      <c r="D13" s="17" t="s">
        <v>48</v>
      </c>
      <c r="E13" s="8">
        <v>1</v>
      </c>
      <c r="F13" s="9">
        <v>0</v>
      </c>
      <c r="G13" s="10">
        <f t="shared" si="0"/>
        <v>0</v>
      </c>
    </row>
    <row r="14" spans="1:7" ht="252" x14ac:dyDescent="0.25">
      <c r="B14" s="5" t="s">
        <v>10</v>
      </c>
      <c r="C14" s="22" t="s">
        <v>158</v>
      </c>
      <c r="D14" s="17" t="s">
        <v>48</v>
      </c>
      <c r="E14" s="8">
        <v>1</v>
      </c>
      <c r="F14" s="9">
        <v>0</v>
      </c>
      <c r="G14" s="10">
        <f t="shared" si="0"/>
        <v>0</v>
      </c>
    </row>
    <row r="15" spans="1:7" ht="236.25" x14ac:dyDescent="0.25">
      <c r="B15" s="5" t="s">
        <v>11</v>
      </c>
      <c r="C15" s="22" t="s">
        <v>159</v>
      </c>
      <c r="D15" s="17" t="s">
        <v>48</v>
      </c>
      <c r="E15" s="8">
        <v>1</v>
      </c>
      <c r="F15" s="9">
        <v>0</v>
      </c>
      <c r="G15" s="10">
        <f t="shared" si="0"/>
        <v>0</v>
      </c>
    </row>
    <row r="16" spans="1:7" ht="409.5" x14ac:dyDescent="0.25">
      <c r="B16" s="5" t="s">
        <v>12</v>
      </c>
      <c r="C16" s="22" t="s">
        <v>145</v>
      </c>
      <c r="D16" s="17" t="s">
        <v>48</v>
      </c>
      <c r="E16" s="8">
        <v>1</v>
      </c>
      <c r="F16" s="9">
        <v>0</v>
      </c>
      <c r="G16" s="10">
        <f t="shared" si="0"/>
        <v>0</v>
      </c>
    </row>
    <row r="17" spans="2:7" ht="31.5" x14ac:dyDescent="0.25">
      <c r="B17" s="5" t="s">
        <v>13</v>
      </c>
      <c r="C17" s="22" t="s">
        <v>146</v>
      </c>
      <c r="D17" s="17" t="s">
        <v>48</v>
      </c>
      <c r="E17" s="8">
        <v>1</v>
      </c>
      <c r="F17" s="9">
        <v>0</v>
      </c>
      <c r="G17" s="10">
        <f t="shared" si="0"/>
        <v>0</v>
      </c>
    </row>
    <row r="18" spans="2:7" ht="141.75" x14ac:dyDescent="0.25">
      <c r="B18" s="5" t="s">
        <v>14</v>
      </c>
      <c r="C18" s="22" t="s">
        <v>160</v>
      </c>
      <c r="D18" s="17" t="s">
        <v>48</v>
      </c>
      <c r="E18" s="8">
        <v>1</v>
      </c>
      <c r="F18" s="9">
        <v>0</v>
      </c>
      <c r="G18" s="10">
        <f t="shared" si="0"/>
        <v>0</v>
      </c>
    </row>
    <row r="19" spans="2:7" ht="119.25" customHeight="1" x14ac:dyDescent="0.25">
      <c r="B19" s="5" t="s">
        <v>15</v>
      </c>
      <c r="C19" s="22" t="s">
        <v>147</v>
      </c>
      <c r="D19" s="17" t="s">
        <v>48</v>
      </c>
      <c r="E19" s="8">
        <v>1</v>
      </c>
      <c r="F19" s="9">
        <v>0</v>
      </c>
      <c r="G19" s="10">
        <f t="shared" si="0"/>
        <v>0</v>
      </c>
    </row>
    <row r="20" spans="2:7" ht="18.75" customHeight="1" x14ac:dyDescent="0.25">
      <c r="B20" s="5" t="s">
        <v>16</v>
      </c>
      <c r="C20" s="22" t="s">
        <v>148</v>
      </c>
      <c r="D20" s="18" t="s">
        <v>48</v>
      </c>
      <c r="E20" s="8">
        <v>1</v>
      </c>
      <c r="F20" s="9">
        <v>0</v>
      </c>
      <c r="G20" s="10">
        <f t="shared" si="0"/>
        <v>0</v>
      </c>
    </row>
    <row r="21" spans="2:7" ht="78.75" x14ac:dyDescent="0.25">
      <c r="B21" s="5" t="s">
        <v>17</v>
      </c>
      <c r="C21" s="22" t="s">
        <v>149</v>
      </c>
      <c r="D21" s="18" t="s">
        <v>48</v>
      </c>
      <c r="E21" s="8">
        <v>1</v>
      </c>
      <c r="F21" s="9">
        <v>0</v>
      </c>
      <c r="G21" s="10">
        <f t="shared" si="0"/>
        <v>0</v>
      </c>
    </row>
    <row r="22" spans="2:7" ht="94.5" x14ac:dyDescent="0.25">
      <c r="B22" s="5" t="s">
        <v>18</v>
      </c>
      <c r="C22" s="22" t="s">
        <v>150</v>
      </c>
      <c r="D22" s="18" t="s">
        <v>48</v>
      </c>
      <c r="E22" s="8">
        <v>1</v>
      </c>
      <c r="F22" s="9">
        <v>0</v>
      </c>
      <c r="G22" s="10">
        <f t="shared" si="0"/>
        <v>0</v>
      </c>
    </row>
    <row r="23" spans="2:7" ht="78.75" x14ac:dyDescent="0.25">
      <c r="B23" s="5" t="s">
        <v>19</v>
      </c>
      <c r="C23" s="21" t="s">
        <v>151</v>
      </c>
      <c r="D23" s="17" t="s">
        <v>48</v>
      </c>
      <c r="E23" s="8">
        <v>1</v>
      </c>
      <c r="F23" s="9">
        <v>0</v>
      </c>
      <c r="G23" s="10">
        <f t="shared" si="0"/>
        <v>0</v>
      </c>
    </row>
    <row r="24" spans="2:7" ht="15.75" x14ac:dyDescent="0.25">
      <c r="B24" s="5" t="s">
        <v>20</v>
      </c>
      <c r="C24" s="22" t="s">
        <v>152</v>
      </c>
      <c r="D24" s="19" t="s">
        <v>48</v>
      </c>
      <c r="E24" s="8">
        <v>1</v>
      </c>
      <c r="F24" s="9">
        <v>0</v>
      </c>
      <c r="G24" s="10">
        <f t="shared" si="0"/>
        <v>0</v>
      </c>
    </row>
    <row r="25" spans="2:7" ht="31.5" x14ac:dyDescent="0.25">
      <c r="B25" s="5" t="s">
        <v>21</v>
      </c>
      <c r="C25" s="22" t="s">
        <v>153</v>
      </c>
      <c r="D25" s="19" t="s">
        <v>48</v>
      </c>
      <c r="E25" s="8">
        <v>1</v>
      </c>
      <c r="F25" s="9">
        <v>0</v>
      </c>
      <c r="G25" s="10">
        <f t="shared" si="0"/>
        <v>0</v>
      </c>
    </row>
    <row r="26" spans="2:7" ht="19.5" customHeight="1" x14ac:dyDescent="0.25">
      <c r="B26" s="5" t="s">
        <v>22</v>
      </c>
      <c r="C26" s="21" t="s">
        <v>154</v>
      </c>
      <c r="D26" s="17" t="s">
        <v>48</v>
      </c>
      <c r="E26" s="8">
        <v>1</v>
      </c>
      <c r="F26" s="9">
        <v>0</v>
      </c>
      <c r="G26" s="10">
        <f t="shared" si="0"/>
        <v>0</v>
      </c>
    </row>
    <row r="27" spans="2:7" ht="15.75" x14ac:dyDescent="0.25">
      <c r="B27" s="5" t="s">
        <v>23</v>
      </c>
      <c r="C27" s="21" t="s">
        <v>64</v>
      </c>
      <c r="D27" s="17" t="s">
        <v>48</v>
      </c>
      <c r="E27" s="8">
        <v>1</v>
      </c>
      <c r="F27" s="9">
        <v>0</v>
      </c>
      <c r="G27" s="10">
        <f t="shared" si="0"/>
        <v>0</v>
      </c>
    </row>
    <row r="28" spans="2:7" ht="23.25" customHeight="1" x14ac:dyDescent="0.25">
      <c r="B28" s="5" t="s">
        <v>24</v>
      </c>
      <c r="C28" s="21" t="s">
        <v>79</v>
      </c>
      <c r="D28" s="20" t="s">
        <v>48</v>
      </c>
      <c r="E28" s="8">
        <v>1</v>
      </c>
      <c r="F28" s="9">
        <v>0</v>
      </c>
      <c r="G28" s="10">
        <f t="shared" si="0"/>
        <v>0</v>
      </c>
    </row>
    <row r="29" spans="2:7" ht="15.75" x14ac:dyDescent="0.25">
      <c r="B29" s="5" t="s">
        <v>25</v>
      </c>
      <c r="C29" s="22" t="s">
        <v>62</v>
      </c>
      <c r="D29" s="19" t="s">
        <v>47</v>
      </c>
      <c r="E29" s="8">
        <v>1</v>
      </c>
      <c r="F29" s="9">
        <v>0</v>
      </c>
      <c r="G29" s="10">
        <f t="shared" si="0"/>
        <v>0</v>
      </c>
    </row>
    <row r="30" spans="2:7" ht="21.75" customHeight="1" x14ac:dyDescent="0.25">
      <c r="B30" s="5" t="s">
        <v>26</v>
      </c>
      <c r="C30" s="22" t="s">
        <v>61</v>
      </c>
      <c r="D30" s="19" t="s">
        <v>47</v>
      </c>
      <c r="E30" s="8">
        <v>1</v>
      </c>
      <c r="F30" s="9">
        <v>0</v>
      </c>
      <c r="G30" s="10">
        <f t="shared" si="0"/>
        <v>0</v>
      </c>
    </row>
    <row r="31" spans="2:7" ht="15.75" x14ac:dyDescent="0.25">
      <c r="B31" s="5" t="s">
        <v>27</v>
      </c>
      <c r="C31" s="22" t="s">
        <v>70</v>
      </c>
      <c r="D31" s="18" t="s">
        <v>48</v>
      </c>
      <c r="E31" s="8">
        <v>1</v>
      </c>
      <c r="F31" s="9">
        <v>0</v>
      </c>
      <c r="G31" s="10">
        <f t="shared" si="0"/>
        <v>0</v>
      </c>
    </row>
    <row r="32" spans="2:7" ht="15.75" x14ac:dyDescent="0.25">
      <c r="B32" s="5" t="s">
        <v>28</v>
      </c>
      <c r="C32" s="22" t="s">
        <v>155</v>
      </c>
      <c r="D32" s="19" t="s">
        <v>47</v>
      </c>
      <c r="E32" s="8">
        <v>1</v>
      </c>
      <c r="F32" s="9">
        <v>0</v>
      </c>
      <c r="G32" s="10">
        <f t="shared" si="0"/>
        <v>0</v>
      </c>
    </row>
    <row r="33" spans="2:7" ht="15.75" x14ac:dyDescent="0.25">
      <c r="B33" s="5" t="s">
        <v>29</v>
      </c>
      <c r="C33" s="22" t="s">
        <v>161</v>
      </c>
      <c r="D33" s="19" t="s">
        <v>47</v>
      </c>
      <c r="E33" s="8">
        <v>1</v>
      </c>
      <c r="F33" s="9">
        <v>0</v>
      </c>
      <c r="G33" s="10">
        <f t="shared" si="0"/>
        <v>0</v>
      </c>
    </row>
    <row r="34" spans="2:7" ht="15.75" x14ac:dyDescent="0.25">
      <c r="B34" s="5" t="s">
        <v>30</v>
      </c>
      <c r="C34" s="22" t="s">
        <v>162</v>
      </c>
      <c r="D34" s="19" t="s">
        <v>47</v>
      </c>
      <c r="E34" s="8">
        <v>1</v>
      </c>
      <c r="F34" s="9">
        <v>0</v>
      </c>
      <c r="G34" s="10">
        <f t="shared" si="0"/>
        <v>0</v>
      </c>
    </row>
    <row r="35" spans="2:7" ht="18" x14ac:dyDescent="0.25">
      <c r="B35" s="5" t="s">
        <v>31</v>
      </c>
      <c r="C35" s="23" t="s">
        <v>163</v>
      </c>
      <c r="D35" s="19" t="s">
        <v>47</v>
      </c>
      <c r="E35" s="8">
        <v>1</v>
      </c>
      <c r="F35" s="9">
        <v>0</v>
      </c>
      <c r="G35" s="10">
        <f t="shared" si="0"/>
        <v>0</v>
      </c>
    </row>
    <row r="36" spans="2:7" ht="31.5" x14ac:dyDescent="0.25">
      <c r="B36" s="5" t="s">
        <v>32</v>
      </c>
      <c r="C36" s="22" t="s">
        <v>164</v>
      </c>
      <c r="D36" s="19" t="s">
        <v>47</v>
      </c>
      <c r="E36" s="8">
        <v>1</v>
      </c>
      <c r="F36" s="9">
        <v>0</v>
      </c>
      <c r="G36" s="10">
        <f t="shared" si="0"/>
        <v>0</v>
      </c>
    </row>
    <row r="37" spans="2:7" ht="31.5" x14ac:dyDescent="0.25">
      <c r="B37" s="5" t="s">
        <v>33</v>
      </c>
      <c r="C37" s="28" t="s">
        <v>207</v>
      </c>
      <c r="D37" s="18" t="s">
        <v>48</v>
      </c>
      <c r="E37" s="8">
        <v>1</v>
      </c>
      <c r="F37" s="9">
        <v>0</v>
      </c>
      <c r="G37" s="10">
        <f t="shared" ref="G37" si="1">E37*F37</f>
        <v>0</v>
      </c>
    </row>
    <row r="38" spans="2:7" ht="31.5" x14ac:dyDescent="0.25">
      <c r="B38" s="5" t="s">
        <v>34</v>
      </c>
      <c r="C38" s="22" t="s">
        <v>71</v>
      </c>
      <c r="D38" s="19" t="s">
        <v>48</v>
      </c>
      <c r="E38" s="8">
        <v>1</v>
      </c>
      <c r="F38" s="9">
        <v>0</v>
      </c>
      <c r="G38" s="10">
        <f t="shared" si="0"/>
        <v>0</v>
      </c>
    </row>
    <row r="39" spans="2:7" ht="15.75" x14ac:dyDescent="0.25">
      <c r="B39" s="5" t="s">
        <v>35</v>
      </c>
      <c r="C39" s="22" t="s">
        <v>67</v>
      </c>
      <c r="D39" s="19" t="s">
        <v>48</v>
      </c>
      <c r="E39" s="8">
        <v>1</v>
      </c>
      <c r="F39" s="9">
        <v>0</v>
      </c>
      <c r="G39" s="10">
        <f t="shared" si="0"/>
        <v>0</v>
      </c>
    </row>
    <row r="40" spans="2:7" ht="24" customHeight="1" x14ac:dyDescent="0.25">
      <c r="B40" s="5" t="s">
        <v>36</v>
      </c>
      <c r="C40" s="22" t="s">
        <v>165</v>
      </c>
      <c r="D40" s="19" t="s">
        <v>48</v>
      </c>
      <c r="E40" s="8">
        <v>1</v>
      </c>
      <c r="F40" s="9">
        <v>0</v>
      </c>
      <c r="G40" s="10">
        <f t="shared" si="0"/>
        <v>0</v>
      </c>
    </row>
    <row r="41" spans="2:7" ht="36.75" customHeight="1" x14ac:dyDescent="0.25">
      <c r="B41" s="5" t="s">
        <v>37</v>
      </c>
      <c r="C41" s="24" t="s">
        <v>60</v>
      </c>
      <c r="D41" s="18" t="s">
        <v>48</v>
      </c>
      <c r="E41" s="8">
        <v>1</v>
      </c>
      <c r="F41" s="9">
        <v>0</v>
      </c>
      <c r="G41" s="10">
        <f t="shared" si="0"/>
        <v>0</v>
      </c>
    </row>
    <row r="42" spans="2:7" ht="15.75" x14ac:dyDescent="0.25">
      <c r="B42" s="5" t="s">
        <v>38</v>
      </c>
      <c r="C42" s="22" t="s">
        <v>69</v>
      </c>
      <c r="D42" s="19" t="s">
        <v>47</v>
      </c>
      <c r="E42" s="8">
        <v>1</v>
      </c>
      <c r="F42" s="9">
        <v>0</v>
      </c>
      <c r="G42" s="10">
        <f t="shared" si="0"/>
        <v>0</v>
      </c>
    </row>
    <row r="43" spans="2:7" ht="15.75" x14ac:dyDescent="0.25">
      <c r="B43" s="5" t="s">
        <v>39</v>
      </c>
      <c r="C43" s="22" t="s">
        <v>88</v>
      </c>
      <c r="D43" s="19" t="s">
        <v>48</v>
      </c>
      <c r="E43" s="8">
        <v>1</v>
      </c>
      <c r="F43" s="9">
        <v>0</v>
      </c>
      <c r="G43" s="10">
        <f t="shared" si="0"/>
        <v>0</v>
      </c>
    </row>
    <row r="44" spans="2:7" ht="31.5" x14ac:dyDescent="0.25">
      <c r="B44" s="5" t="s">
        <v>40</v>
      </c>
      <c r="C44" s="21" t="s">
        <v>166</v>
      </c>
      <c r="D44" s="20" t="s">
        <v>48</v>
      </c>
      <c r="E44" s="8">
        <v>1</v>
      </c>
      <c r="F44" s="9">
        <v>0</v>
      </c>
      <c r="G44" s="10">
        <f t="shared" si="0"/>
        <v>0</v>
      </c>
    </row>
    <row r="45" spans="2:7" ht="31.5" x14ac:dyDescent="0.25">
      <c r="B45" s="5" t="s">
        <v>125</v>
      </c>
      <c r="C45" s="21" t="s">
        <v>167</v>
      </c>
      <c r="D45" s="20" t="s">
        <v>48</v>
      </c>
      <c r="E45" s="8">
        <v>1</v>
      </c>
      <c r="F45" s="9">
        <v>0</v>
      </c>
      <c r="G45" s="10">
        <f t="shared" si="0"/>
        <v>0</v>
      </c>
    </row>
    <row r="46" spans="2:7" ht="15.75" x14ac:dyDescent="0.25">
      <c r="B46" s="5" t="s">
        <v>126</v>
      </c>
      <c r="C46" s="21" t="s">
        <v>208</v>
      </c>
      <c r="D46" s="17" t="s">
        <v>47</v>
      </c>
      <c r="E46" s="8">
        <v>1</v>
      </c>
      <c r="F46" s="9">
        <v>0</v>
      </c>
      <c r="G46" s="10">
        <f t="shared" si="0"/>
        <v>0</v>
      </c>
    </row>
    <row r="47" spans="2:7" ht="94.5" x14ac:dyDescent="0.25">
      <c r="B47" s="5" t="s">
        <v>127</v>
      </c>
      <c r="C47" s="22" t="s">
        <v>103</v>
      </c>
      <c r="D47" s="18" t="s">
        <v>48</v>
      </c>
      <c r="E47" s="8">
        <v>1</v>
      </c>
      <c r="F47" s="9">
        <v>0</v>
      </c>
      <c r="G47" s="10">
        <f t="shared" si="0"/>
        <v>0</v>
      </c>
    </row>
    <row r="48" spans="2:7" ht="18.75" x14ac:dyDescent="0.25">
      <c r="B48" s="40" t="s">
        <v>56</v>
      </c>
      <c r="C48" s="41"/>
      <c r="D48" s="41"/>
      <c r="E48" s="41"/>
      <c r="F48" s="42"/>
      <c r="G48" s="6">
        <f>SUM(G4:G47)</f>
        <v>0</v>
      </c>
    </row>
    <row r="49" spans="2:7" ht="18.75" x14ac:dyDescent="0.25">
      <c r="B49" s="43" t="s">
        <v>54</v>
      </c>
      <c r="C49" s="43"/>
      <c r="D49" s="43"/>
      <c r="E49" s="43"/>
      <c r="F49" s="43"/>
      <c r="G49" s="4" t="s">
        <v>99</v>
      </c>
    </row>
    <row r="50" spans="2:7" ht="36.75" customHeight="1" x14ac:dyDescent="0.25">
      <c r="B50" s="5" t="s">
        <v>41</v>
      </c>
      <c r="C50" s="21" t="s">
        <v>84</v>
      </c>
      <c r="D50" s="17" t="s">
        <v>48</v>
      </c>
      <c r="E50" s="8">
        <v>1</v>
      </c>
      <c r="F50" s="9">
        <v>0</v>
      </c>
      <c r="G50" s="11">
        <f t="shared" ref="G50:G97" si="2">E50*F50</f>
        <v>0</v>
      </c>
    </row>
    <row r="51" spans="2:7" ht="63" x14ac:dyDescent="0.25">
      <c r="B51" s="5" t="s">
        <v>49</v>
      </c>
      <c r="C51" s="22" t="s">
        <v>80</v>
      </c>
      <c r="D51" s="18" t="s">
        <v>48</v>
      </c>
      <c r="E51" s="8">
        <v>1</v>
      </c>
      <c r="F51" s="9">
        <v>0</v>
      </c>
      <c r="G51" s="11">
        <f t="shared" si="2"/>
        <v>0</v>
      </c>
    </row>
    <row r="52" spans="2:7" ht="47.25" x14ac:dyDescent="0.25">
      <c r="B52" s="5" t="s">
        <v>72</v>
      </c>
      <c r="C52" s="22" t="s">
        <v>176</v>
      </c>
      <c r="D52" s="18" t="s">
        <v>48</v>
      </c>
      <c r="E52" s="8">
        <v>1</v>
      </c>
      <c r="F52" s="9">
        <v>0</v>
      </c>
      <c r="G52" s="11">
        <f t="shared" si="2"/>
        <v>0</v>
      </c>
    </row>
    <row r="53" spans="2:7" ht="31.5" x14ac:dyDescent="0.25">
      <c r="B53" s="5" t="s">
        <v>89</v>
      </c>
      <c r="C53" s="22" t="s">
        <v>85</v>
      </c>
      <c r="D53" s="18" t="s">
        <v>48</v>
      </c>
      <c r="E53" s="8">
        <v>1</v>
      </c>
      <c r="F53" s="9">
        <v>0</v>
      </c>
      <c r="G53" s="11">
        <f t="shared" si="2"/>
        <v>0</v>
      </c>
    </row>
    <row r="54" spans="2:7" ht="47.25" x14ac:dyDescent="0.25">
      <c r="B54" s="5" t="s">
        <v>90</v>
      </c>
      <c r="C54" s="22" t="s">
        <v>177</v>
      </c>
      <c r="D54" s="18" t="s">
        <v>104</v>
      </c>
      <c r="E54" s="8">
        <v>1</v>
      </c>
      <c r="F54" s="9">
        <v>0</v>
      </c>
      <c r="G54" s="11">
        <f t="shared" si="2"/>
        <v>0</v>
      </c>
    </row>
    <row r="55" spans="2:7" ht="31.5" x14ac:dyDescent="0.25">
      <c r="B55" s="5" t="s">
        <v>91</v>
      </c>
      <c r="C55" s="22" t="s">
        <v>86</v>
      </c>
      <c r="D55" s="18" t="s">
        <v>48</v>
      </c>
      <c r="E55" s="8">
        <v>1</v>
      </c>
      <c r="F55" s="9">
        <v>0</v>
      </c>
      <c r="G55" s="11">
        <f t="shared" si="2"/>
        <v>0</v>
      </c>
    </row>
    <row r="56" spans="2:7" ht="25.5" customHeight="1" x14ac:dyDescent="0.25">
      <c r="B56" s="5" t="s">
        <v>92</v>
      </c>
      <c r="C56" s="22" t="s">
        <v>66</v>
      </c>
      <c r="D56" s="18" t="s">
        <v>48</v>
      </c>
      <c r="E56" s="8">
        <v>1</v>
      </c>
      <c r="F56" s="9">
        <v>0</v>
      </c>
      <c r="G56" s="11">
        <f t="shared" si="2"/>
        <v>0</v>
      </c>
    </row>
    <row r="57" spans="2:7" ht="31.5" x14ac:dyDescent="0.25">
      <c r="B57" s="5" t="s">
        <v>93</v>
      </c>
      <c r="C57" s="22" t="s">
        <v>101</v>
      </c>
      <c r="D57" s="19" t="s">
        <v>47</v>
      </c>
      <c r="E57" s="12">
        <v>1</v>
      </c>
      <c r="F57" s="13">
        <v>0</v>
      </c>
      <c r="G57" s="14">
        <f t="shared" si="2"/>
        <v>0</v>
      </c>
    </row>
    <row r="58" spans="2:7" ht="31.5" x14ac:dyDescent="0.25">
      <c r="B58" s="5" t="s">
        <v>94</v>
      </c>
      <c r="C58" s="22" t="s">
        <v>75</v>
      </c>
      <c r="D58" s="19" t="s">
        <v>47</v>
      </c>
      <c r="E58" s="8">
        <v>1</v>
      </c>
      <c r="F58" s="9">
        <v>0</v>
      </c>
      <c r="G58" s="11">
        <f t="shared" si="2"/>
        <v>0</v>
      </c>
    </row>
    <row r="59" spans="2:7" ht="31.5" x14ac:dyDescent="0.25">
      <c r="B59" s="5" t="s">
        <v>95</v>
      </c>
      <c r="C59" s="24" t="s">
        <v>74</v>
      </c>
      <c r="D59" s="19" t="s">
        <v>47</v>
      </c>
      <c r="E59" s="8">
        <v>1</v>
      </c>
      <c r="F59" s="9">
        <v>0</v>
      </c>
      <c r="G59" s="11">
        <f t="shared" si="2"/>
        <v>0</v>
      </c>
    </row>
    <row r="60" spans="2:7" ht="31.5" x14ac:dyDescent="0.25">
      <c r="B60" s="5" t="s">
        <v>96</v>
      </c>
      <c r="C60" s="22" t="s">
        <v>78</v>
      </c>
      <c r="D60" s="19" t="s">
        <v>47</v>
      </c>
      <c r="E60" s="8">
        <v>1</v>
      </c>
      <c r="F60" s="9">
        <v>0</v>
      </c>
      <c r="G60" s="11">
        <f t="shared" si="2"/>
        <v>0</v>
      </c>
    </row>
    <row r="61" spans="2:7" ht="31.5" x14ac:dyDescent="0.25">
      <c r="B61" s="5" t="s">
        <v>97</v>
      </c>
      <c r="C61" s="23" t="s">
        <v>77</v>
      </c>
      <c r="D61" s="19" t="s">
        <v>47</v>
      </c>
      <c r="E61" s="8">
        <v>1</v>
      </c>
      <c r="F61" s="9">
        <v>0</v>
      </c>
      <c r="G61" s="11">
        <f t="shared" si="2"/>
        <v>0</v>
      </c>
    </row>
    <row r="62" spans="2:7" ht="31.5" x14ac:dyDescent="0.25">
      <c r="B62" s="5" t="s">
        <v>98</v>
      </c>
      <c r="C62" s="22" t="s">
        <v>76</v>
      </c>
      <c r="D62" s="19" t="s">
        <v>47</v>
      </c>
      <c r="E62" s="8">
        <v>1</v>
      </c>
      <c r="F62" s="9">
        <v>0</v>
      </c>
      <c r="G62" s="11">
        <f t="shared" si="2"/>
        <v>0</v>
      </c>
    </row>
    <row r="63" spans="2:7" ht="31.5" x14ac:dyDescent="0.25">
      <c r="B63" s="5" t="s">
        <v>106</v>
      </c>
      <c r="C63" s="22" t="s">
        <v>202</v>
      </c>
      <c r="D63" s="19" t="s">
        <v>48</v>
      </c>
      <c r="E63" s="8">
        <v>1</v>
      </c>
      <c r="F63" s="9">
        <v>0</v>
      </c>
      <c r="G63" s="11">
        <f t="shared" si="2"/>
        <v>0</v>
      </c>
    </row>
    <row r="64" spans="2:7" ht="15.75" x14ac:dyDescent="0.25">
      <c r="B64" s="5" t="s">
        <v>107</v>
      </c>
      <c r="C64" s="22" t="s">
        <v>59</v>
      </c>
      <c r="D64" s="18" t="s">
        <v>48</v>
      </c>
      <c r="E64" s="12">
        <v>1</v>
      </c>
      <c r="F64" s="13">
        <v>0</v>
      </c>
      <c r="G64" s="14">
        <f t="shared" si="2"/>
        <v>0</v>
      </c>
    </row>
    <row r="65" spans="2:7" ht="15.75" x14ac:dyDescent="0.25">
      <c r="B65" s="5" t="s">
        <v>108</v>
      </c>
      <c r="C65" s="22" t="s">
        <v>58</v>
      </c>
      <c r="D65" s="18" t="s">
        <v>48</v>
      </c>
      <c r="E65" s="12">
        <v>1</v>
      </c>
      <c r="F65" s="13">
        <v>0</v>
      </c>
      <c r="G65" s="14">
        <f t="shared" si="2"/>
        <v>0</v>
      </c>
    </row>
    <row r="66" spans="2:7" ht="31.5" x14ac:dyDescent="0.25">
      <c r="B66" s="5" t="s">
        <v>109</v>
      </c>
      <c r="C66" s="22" t="s">
        <v>68</v>
      </c>
      <c r="D66" s="19" t="s">
        <v>48</v>
      </c>
      <c r="E66" s="8">
        <v>1</v>
      </c>
      <c r="F66" s="9">
        <v>0</v>
      </c>
      <c r="G66" s="11">
        <f t="shared" si="2"/>
        <v>0</v>
      </c>
    </row>
    <row r="67" spans="2:7" ht="15.75" x14ac:dyDescent="0.25">
      <c r="B67" s="5" t="s">
        <v>110</v>
      </c>
      <c r="C67" s="22" t="s">
        <v>178</v>
      </c>
      <c r="D67" s="25" t="s">
        <v>47</v>
      </c>
      <c r="E67" s="8">
        <v>1</v>
      </c>
      <c r="F67" s="9">
        <v>0</v>
      </c>
      <c r="G67" s="11">
        <f t="shared" si="2"/>
        <v>0</v>
      </c>
    </row>
    <row r="68" spans="2:7" ht="47.25" x14ac:dyDescent="0.25">
      <c r="B68" s="5" t="s">
        <v>111</v>
      </c>
      <c r="C68" s="22" t="s">
        <v>83</v>
      </c>
      <c r="D68" s="19" t="s">
        <v>47</v>
      </c>
      <c r="E68" s="8">
        <v>1</v>
      </c>
      <c r="F68" s="9">
        <v>0</v>
      </c>
      <c r="G68" s="11">
        <f t="shared" si="2"/>
        <v>0</v>
      </c>
    </row>
    <row r="69" spans="2:7" ht="15.75" x14ac:dyDescent="0.25">
      <c r="B69" s="5" t="s">
        <v>112</v>
      </c>
      <c r="C69" s="22" t="s">
        <v>87</v>
      </c>
      <c r="D69" s="19" t="s">
        <v>48</v>
      </c>
      <c r="E69" s="8">
        <v>1</v>
      </c>
      <c r="F69" s="9">
        <v>0</v>
      </c>
      <c r="G69" s="11">
        <f t="shared" si="2"/>
        <v>0</v>
      </c>
    </row>
    <row r="70" spans="2:7" ht="31.5" x14ac:dyDescent="0.25">
      <c r="B70" s="5" t="s">
        <v>113</v>
      </c>
      <c r="C70" s="22" t="s">
        <v>102</v>
      </c>
      <c r="D70" s="19" t="s">
        <v>47</v>
      </c>
      <c r="E70" s="8">
        <v>1</v>
      </c>
      <c r="F70" s="9">
        <v>0</v>
      </c>
      <c r="G70" s="11">
        <f t="shared" si="2"/>
        <v>0</v>
      </c>
    </row>
    <row r="71" spans="2:7" ht="65.25" customHeight="1" x14ac:dyDescent="0.25">
      <c r="B71" s="5" t="s">
        <v>114</v>
      </c>
      <c r="C71" s="22" t="s">
        <v>124</v>
      </c>
      <c r="D71" s="18" t="s">
        <v>48</v>
      </c>
      <c r="E71" s="8">
        <v>1</v>
      </c>
      <c r="F71" s="9">
        <v>0</v>
      </c>
      <c r="G71" s="11">
        <f t="shared" si="2"/>
        <v>0</v>
      </c>
    </row>
    <row r="72" spans="2:7" ht="15.75" x14ac:dyDescent="0.25">
      <c r="B72" s="5" t="s">
        <v>115</v>
      </c>
      <c r="C72" s="21" t="s">
        <v>179</v>
      </c>
      <c r="D72" s="20" t="s">
        <v>48</v>
      </c>
      <c r="E72" s="8">
        <v>1</v>
      </c>
      <c r="F72" s="9">
        <v>0</v>
      </c>
      <c r="G72" s="11"/>
    </row>
    <row r="73" spans="2:7" ht="15.75" x14ac:dyDescent="0.25">
      <c r="B73" s="5" t="s">
        <v>116</v>
      </c>
      <c r="C73" s="21" t="s">
        <v>180</v>
      </c>
      <c r="D73" s="17" t="s">
        <v>48</v>
      </c>
      <c r="E73" s="8">
        <v>1</v>
      </c>
      <c r="F73" s="9">
        <v>0</v>
      </c>
      <c r="G73" s="11">
        <f t="shared" si="2"/>
        <v>0</v>
      </c>
    </row>
    <row r="74" spans="2:7" ht="15.75" x14ac:dyDescent="0.25">
      <c r="B74" s="5" t="s">
        <v>117</v>
      </c>
      <c r="C74" s="21" t="s">
        <v>73</v>
      </c>
      <c r="D74" s="17" t="s">
        <v>48</v>
      </c>
      <c r="E74" s="8">
        <v>1</v>
      </c>
      <c r="F74" s="9">
        <v>0</v>
      </c>
      <c r="G74" s="11">
        <f t="shared" si="2"/>
        <v>0</v>
      </c>
    </row>
    <row r="75" spans="2:7" ht="15.75" x14ac:dyDescent="0.25">
      <c r="B75" s="5" t="s">
        <v>118</v>
      </c>
      <c r="C75" s="21" t="s">
        <v>181</v>
      </c>
      <c r="D75" s="17" t="s">
        <v>48</v>
      </c>
      <c r="E75" s="8">
        <v>1</v>
      </c>
      <c r="F75" s="9">
        <v>0</v>
      </c>
      <c r="G75" s="11">
        <f t="shared" si="2"/>
        <v>0</v>
      </c>
    </row>
    <row r="76" spans="2:7" ht="15.75" x14ac:dyDescent="0.25">
      <c r="B76" s="5" t="s">
        <v>119</v>
      </c>
      <c r="C76" s="21" t="s">
        <v>182</v>
      </c>
      <c r="D76" s="17" t="s">
        <v>48</v>
      </c>
      <c r="E76" s="8">
        <v>1</v>
      </c>
      <c r="F76" s="9">
        <v>0</v>
      </c>
      <c r="G76" s="11">
        <f t="shared" si="2"/>
        <v>0</v>
      </c>
    </row>
    <row r="77" spans="2:7" ht="15.75" x14ac:dyDescent="0.25">
      <c r="B77" s="5" t="s">
        <v>120</v>
      </c>
      <c r="C77" s="21" t="s">
        <v>183</v>
      </c>
      <c r="D77" s="17" t="s">
        <v>48</v>
      </c>
      <c r="E77" s="8">
        <v>1</v>
      </c>
      <c r="F77" s="9">
        <v>0</v>
      </c>
      <c r="G77" s="11">
        <f t="shared" ref="G77:G80" si="3">E77*F77</f>
        <v>0</v>
      </c>
    </row>
    <row r="78" spans="2:7" ht="15.75" x14ac:dyDescent="0.25">
      <c r="B78" s="5" t="s">
        <v>121</v>
      </c>
      <c r="C78" s="21" t="s">
        <v>184</v>
      </c>
      <c r="D78" s="17" t="s">
        <v>48</v>
      </c>
      <c r="E78" s="8">
        <v>1</v>
      </c>
      <c r="F78" s="9">
        <v>0</v>
      </c>
      <c r="G78" s="11">
        <f t="shared" si="3"/>
        <v>0</v>
      </c>
    </row>
    <row r="79" spans="2:7" ht="15.75" x14ac:dyDescent="0.25">
      <c r="B79" s="5" t="s">
        <v>122</v>
      </c>
      <c r="C79" s="21" t="s">
        <v>185</v>
      </c>
      <c r="D79" s="17" t="s">
        <v>48</v>
      </c>
      <c r="E79" s="8">
        <v>1</v>
      </c>
      <c r="F79" s="9">
        <v>0</v>
      </c>
      <c r="G79" s="11">
        <f t="shared" si="3"/>
        <v>0</v>
      </c>
    </row>
    <row r="80" spans="2:7" ht="15.75" x14ac:dyDescent="0.25">
      <c r="B80" s="5" t="s">
        <v>123</v>
      </c>
      <c r="C80" s="21" t="s">
        <v>186</v>
      </c>
      <c r="D80" s="17" t="s">
        <v>48</v>
      </c>
      <c r="E80" s="8">
        <v>1</v>
      </c>
      <c r="F80" s="9">
        <v>0</v>
      </c>
      <c r="G80" s="11">
        <f t="shared" si="3"/>
        <v>0</v>
      </c>
    </row>
    <row r="81" spans="2:7" ht="15.75" x14ac:dyDescent="0.25">
      <c r="B81" s="5" t="s">
        <v>128</v>
      </c>
      <c r="C81" s="21" t="s">
        <v>187</v>
      </c>
      <c r="D81" s="17" t="s">
        <v>48</v>
      </c>
      <c r="E81" s="8">
        <v>1</v>
      </c>
      <c r="F81" s="9">
        <v>0</v>
      </c>
      <c r="G81" s="11">
        <f t="shared" ref="G81:G90" si="4">E81*F81</f>
        <v>0</v>
      </c>
    </row>
    <row r="82" spans="2:7" ht="15.75" x14ac:dyDescent="0.25">
      <c r="B82" s="5" t="s">
        <v>129</v>
      </c>
      <c r="C82" s="21" t="s">
        <v>188</v>
      </c>
      <c r="D82" s="17" t="s">
        <v>48</v>
      </c>
      <c r="E82" s="8">
        <v>1</v>
      </c>
      <c r="F82" s="9">
        <v>0</v>
      </c>
      <c r="G82" s="11">
        <f t="shared" si="4"/>
        <v>0</v>
      </c>
    </row>
    <row r="83" spans="2:7" ht="15.75" x14ac:dyDescent="0.25">
      <c r="B83" s="5" t="s">
        <v>130</v>
      </c>
      <c r="C83" s="21" t="s">
        <v>189</v>
      </c>
      <c r="D83" s="17" t="s">
        <v>48</v>
      </c>
      <c r="E83" s="8">
        <v>1</v>
      </c>
      <c r="F83" s="9">
        <v>0</v>
      </c>
      <c r="G83" s="11">
        <f t="shared" si="4"/>
        <v>0</v>
      </c>
    </row>
    <row r="84" spans="2:7" ht="15.75" x14ac:dyDescent="0.25">
      <c r="B84" s="5" t="s">
        <v>132</v>
      </c>
      <c r="C84" s="21" t="s">
        <v>190</v>
      </c>
      <c r="D84" s="17" t="s">
        <v>48</v>
      </c>
      <c r="E84" s="8">
        <v>1</v>
      </c>
      <c r="F84" s="9">
        <v>0</v>
      </c>
      <c r="G84" s="11">
        <f t="shared" si="4"/>
        <v>0</v>
      </c>
    </row>
    <row r="85" spans="2:7" ht="15.75" x14ac:dyDescent="0.25">
      <c r="B85" s="5" t="s">
        <v>133</v>
      </c>
      <c r="C85" s="21" t="s">
        <v>191</v>
      </c>
      <c r="D85" s="17" t="s">
        <v>48</v>
      </c>
      <c r="E85" s="8">
        <v>1</v>
      </c>
      <c r="F85" s="9">
        <v>0</v>
      </c>
      <c r="G85" s="11">
        <f t="shared" si="4"/>
        <v>0</v>
      </c>
    </row>
    <row r="86" spans="2:7" ht="15.75" x14ac:dyDescent="0.25">
      <c r="B86" s="5" t="s">
        <v>134</v>
      </c>
      <c r="C86" s="21" t="s">
        <v>192</v>
      </c>
      <c r="D86" s="17" t="s">
        <v>48</v>
      </c>
      <c r="E86" s="8">
        <v>1</v>
      </c>
      <c r="F86" s="9">
        <v>0</v>
      </c>
      <c r="G86" s="11">
        <f t="shared" si="4"/>
        <v>0</v>
      </c>
    </row>
    <row r="87" spans="2:7" ht="15.75" x14ac:dyDescent="0.25">
      <c r="B87" s="5" t="s">
        <v>135</v>
      </c>
      <c r="C87" s="21" t="s">
        <v>193</v>
      </c>
      <c r="D87" s="17" t="s">
        <v>47</v>
      </c>
      <c r="E87" s="8">
        <v>1</v>
      </c>
      <c r="F87" s="9">
        <v>0</v>
      </c>
      <c r="G87" s="11">
        <f t="shared" si="4"/>
        <v>0</v>
      </c>
    </row>
    <row r="88" spans="2:7" ht="15.75" x14ac:dyDescent="0.25">
      <c r="B88" s="5" t="s">
        <v>136</v>
      </c>
      <c r="C88" s="21" t="s">
        <v>194</v>
      </c>
      <c r="D88" s="17" t="s">
        <v>48</v>
      </c>
      <c r="E88" s="8">
        <v>1</v>
      </c>
      <c r="F88" s="9">
        <v>0</v>
      </c>
      <c r="G88" s="11">
        <f t="shared" si="4"/>
        <v>0</v>
      </c>
    </row>
    <row r="89" spans="2:7" ht="15.75" x14ac:dyDescent="0.25">
      <c r="B89" s="5" t="s">
        <v>168</v>
      </c>
      <c r="C89" s="21" t="s">
        <v>195</v>
      </c>
      <c r="D89" s="17" t="s">
        <v>47</v>
      </c>
      <c r="E89" s="8">
        <v>1</v>
      </c>
      <c r="F89" s="9">
        <v>0</v>
      </c>
      <c r="G89" s="11">
        <f t="shared" si="4"/>
        <v>0</v>
      </c>
    </row>
    <row r="90" spans="2:7" ht="31.5" x14ac:dyDescent="0.25">
      <c r="B90" s="5" t="s">
        <v>169</v>
      </c>
      <c r="C90" s="22" t="s">
        <v>105</v>
      </c>
      <c r="D90" s="18" t="s">
        <v>48</v>
      </c>
      <c r="E90" s="8">
        <v>1</v>
      </c>
      <c r="F90" s="9">
        <v>0</v>
      </c>
      <c r="G90" s="11">
        <f t="shared" si="4"/>
        <v>0</v>
      </c>
    </row>
    <row r="91" spans="2:7" ht="66" customHeight="1" x14ac:dyDescent="0.25">
      <c r="B91" s="5" t="s">
        <v>170</v>
      </c>
      <c r="C91" s="22" t="s">
        <v>196</v>
      </c>
      <c r="D91" s="18" t="s">
        <v>81</v>
      </c>
      <c r="E91" s="13">
        <v>1</v>
      </c>
      <c r="F91" s="9">
        <v>0</v>
      </c>
      <c r="G91" s="11">
        <f t="shared" si="2"/>
        <v>0</v>
      </c>
    </row>
    <row r="92" spans="2:7" ht="66" customHeight="1" x14ac:dyDescent="0.25">
      <c r="B92" s="5" t="s">
        <v>171</v>
      </c>
      <c r="C92" s="22" t="s">
        <v>197</v>
      </c>
      <c r="D92" s="18" t="s">
        <v>48</v>
      </c>
      <c r="E92" s="13">
        <v>1</v>
      </c>
      <c r="F92" s="9">
        <v>0</v>
      </c>
      <c r="G92" s="11">
        <f t="shared" ref="G92:G94" si="5">E92*F92</f>
        <v>0</v>
      </c>
    </row>
    <row r="93" spans="2:7" ht="66" customHeight="1" x14ac:dyDescent="0.25">
      <c r="B93" s="5" t="s">
        <v>172</v>
      </c>
      <c r="C93" s="22" t="s">
        <v>198</v>
      </c>
      <c r="D93" s="19" t="s">
        <v>81</v>
      </c>
      <c r="E93" s="13">
        <v>1</v>
      </c>
      <c r="F93" s="9">
        <v>0</v>
      </c>
      <c r="G93" s="11">
        <f t="shared" si="5"/>
        <v>0</v>
      </c>
    </row>
    <row r="94" spans="2:7" ht="51.75" customHeight="1" x14ac:dyDescent="0.25">
      <c r="B94" s="5" t="s">
        <v>173</v>
      </c>
      <c r="C94" s="21" t="s">
        <v>199</v>
      </c>
      <c r="D94" s="20" t="s">
        <v>131</v>
      </c>
      <c r="E94" s="13">
        <v>1</v>
      </c>
      <c r="F94" s="9">
        <v>0</v>
      </c>
      <c r="G94" s="11">
        <f t="shared" si="5"/>
        <v>0</v>
      </c>
    </row>
    <row r="95" spans="2:7" ht="47.25" x14ac:dyDescent="0.25">
      <c r="B95" s="5" t="s">
        <v>174</v>
      </c>
      <c r="C95" s="22" t="s">
        <v>200</v>
      </c>
      <c r="D95" s="19" t="s">
        <v>131</v>
      </c>
      <c r="E95" s="8">
        <v>1</v>
      </c>
      <c r="F95" s="9">
        <v>0</v>
      </c>
      <c r="G95" s="11">
        <f t="shared" si="2"/>
        <v>0</v>
      </c>
    </row>
    <row r="96" spans="2:7" ht="31.5" x14ac:dyDescent="0.25">
      <c r="B96" s="5" t="s">
        <v>175</v>
      </c>
      <c r="C96" s="22" t="s">
        <v>201</v>
      </c>
      <c r="D96" s="18" t="s">
        <v>48</v>
      </c>
      <c r="E96" s="8">
        <v>1</v>
      </c>
      <c r="F96" s="9">
        <v>0</v>
      </c>
      <c r="G96" s="11">
        <f t="shared" si="2"/>
        <v>0</v>
      </c>
    </row>
    <row r="97" spans="2:7" ht="15.75" x14ac:dyDescent="0.25">
      <c r="B97" s="5" t="s">
        <v>204</v>
      </c>
      <c r="C97" s="27" t="s">
        <v>82</v>
      </c>
      <c r="D97" s="26" t="s">
        <v>65</v>
      </c>
      <c r="E97" s="8">
        <v>1</v>
      </c>
      <c r="F97" s="9">
        <v>0</v>
      </c>
      <c r="G97" s="11">
        <f t="shared" si="2"/>
        <v>0</v>
      </c>
    </row>
    <row r="98" spans="2:7" ht="18.75" x14ac:dyDescent="0.25">
      <c r="B98" s="40" t="s">
        <v>55</v>
      </c>
      <c r="C98" s="41"/>
      <c r="D98" s="41"/>
      <c r="E98" s="41"/>
      <c r="F98" s="42"/>
      <c r="G98" s="6">
        <f>SUM(G50:G97)</f>
        <v>0</v>
      </c>
    </row>
    <row r="101" spans="2:7" x14ac:dyDescent="0.25">
      <c r="B101" s="35" t="s">
        <v>57</v>
      </c>
      <c r="C101" s="35"/>
      <c r="D101" s="35"/>
      <c r="E101" s="35" t="s">
        <v>50</v>
      </c>
      <c r="F101" s="35"/>
      <c r="G101" s="16" t="s">
        <v>51</v>
      </c>
    </row>
    <row r="102" spans="2:7" ht="18.75" x14ac:dyDescent="0.3">
      <c r="B102" s="29" t="s">
        <v>205</v>
      </c>
      <c r="C102" s="29"/>
      <c r="D102" s="29"/>
      <c r="E102" s="30">
        <f>G48</f>
        <v>0</v>
      </c>
      <c r="F102" s="30"/>
      <c r="G102" s="15">
        <f>E102*70%</f>
        <v>0</v>
      </c>
    </row>
    <row r="103" spans="2:7" ht="18.75" x14ac:dyDescent="0.3">
      <c r="B103" s="29" t="s">
        <v>206</v>
      </c>
      <c r="C103" s="29"/>
      <c r="D103" s="29"/>
      <c r="E103" s="30">
        <f>G98</f>
        <v>0</v>
      </c>
      <c r="F103" s="30"/>
      <c r="G103" s="15">
        <f>E103*30%</f>
        <v>0</v>
      </c>
    </row>
    <row r="104" spans="2:7" ht="60.75" customHeight="1" x14ac:dyDescent="0.35">
      <c r="B104" s="31" t="s">
        <v>52</v>
      </c>
      <c r="C104" s="32"/>
      <c r="D104" s="32"/>
      <c r="E104" s="33"/>
      <c r="F104" s="34"/>
      <c r="G104" s="7">
        <f>SUM(G102:G103)</f>
        <v>0</v>
      </c>
    </row>
  </sheetData>
  <mergeCells count="12">
    <mergeCell ref="B101:D101"/>
    <mergeCell ref="E101:F101"/>
    <mergeCell ref="B1:G1"/>
    <mergeCell ref="B3:F3"/>
    <mergeCell ref="B48:F48"/>
    <mergeCell ref="B49:F49"/>
    <mergeCell ref="B98:F98"/>
    <mergeCell ref="B102:D102"/>
    <mergeCell ref="E102:F102"/>
    <mergeCell ref="B103:D103"/>
    <mergeCell ref="E103:F103"/>
    <mergeCell ref="B104:F104"/>
  </mergeCells>
  <phoneticPr fontId="15" type="noConversion"/>
  <printOptions horizontalCentered="1" verticalCentered="1"/>
  <pageMargins left="0.7" right="0.7" top="0.75" bottom="0.75" header="0.3" footer="0.3"/>
  <pageSetup paperSize="9" scale="48" orientation="portrait" r:id="rId1"/>
  <rowBreaks count="1" manualBreakCount="1">
    <brk id="89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OFRIMI I SHER. ENERGJIS</vt:lpstr>
      <vt:lpstr>'OFRIMI I SHER. ENERGJIS'!Print_Area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Bashkim Xh. Sadiku</cp:lastModifiedBy>
  <cp:lastPrinted>2024-03-05T06:25:23Z</cp:lastPrinted>
  <dcterms:created xsi:type="dcterms:W3CDTF">2014-10-09T18:01:42Z</dcterms:created>
  <dcterms:modified xsi:type="dcterms:W3CDTF">2024-03-28T08:04:36Z</dcterms:modified>
</cp:coreProperties>
</file>